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<sst xmlns="http://schemas.openxmlformats.org/spreadsheetml/2006/main" count="696" uniqueCount="437">
  <si>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</si>
  <si>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</si>
  <si>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</si>
  <si>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</si>
  <si>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</si>
  <si>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</si>
  <si>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</si>
  <si>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</si>
  <si>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</si>
  <si>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</si>
  <si>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</si>
  <si>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</si>
  <si>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</si>
  <si>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</si>
  <si>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</si>
  <si>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</si>
  <si>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</si>
  <si>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</si>
  <si>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</si>
  <si>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</si>
  <si>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</si>
  <si>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</si>
  <si>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</si>
  <si>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</si>
  <si>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</si>
  <si>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</si>
  <si>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</si>
  <si>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</si>
  <si>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</si>
  <si>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</si>
  <si>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</si>
  <si>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</si>
  <si>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</si>
  <si>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</si>
  <si>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</si>
  <si>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</si>
  <si>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</si>
  <si>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</si>
  <si>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</si>
  <si>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</si>
  <si>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</si>
  <si>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</si>
  <si>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</si>
  <si>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</si>
  <si>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</si>
  <si>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</si>
  <si>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</si>
  <si>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</si>
  <si>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</si>
  <si>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</si>
  <si>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</si>
  <si>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</si>
  <si>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</si>
  <si>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</si>
  <si>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</si>
  <si>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</si>
  <si>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</si>
  <si>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</si>
  <si>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</si>
  <si>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</si>
  <si>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</si>
  <si>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</si>
  <si>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</si>
  <si>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</si>
  <si>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</si>
  <si>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</si>
  <si>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</si>
  <si>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</si>
  <si>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</si>
  <si>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</si>
  <si>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</si>
  <si>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</si>
  <si>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</si>
  <si>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</si>
  <si>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</si>
  <si>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</si>
  <si>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</si>
  <si>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</si>
  <si>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</si>
  <si>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</si>
  <si>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</si>
  <si>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</si>
  <si>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</si>
  <si>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</si>
  <si>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</si>
  <si>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</si>
  <si>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</si>
  <si>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</si>
  <si>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</si>
  <si>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</si>
  <si>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</si>
  <si>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</si>
  <si>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</si>
  <si>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</si>
  <si>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</si>
  <si>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</si>
  <si>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</si>
  <si>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</si>
  <si>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</si>
  <si>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</si>
  <si>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</si>
  <si>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</si>
  <si>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</si>
  <si>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</si>
  <si>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</si>
  <si>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</si>
  <si>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</si>
  <si>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</si>
  <si>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</si>
  <si>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</si>
  <si>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</si>
  <si>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</si>
  <si>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</si>
  <si>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</si>
  <si>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</si>
  <si>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</si>
  <si>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</si>
  <si>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</si>
  <si>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</si>
  <si>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</si>
  <si>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</si>
  <si>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</si>
  <si>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</si>
  <si>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</si>
  <si>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</si>
  <si>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</si>
  <si>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</si>
  <si>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</si>
  <si>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</si>
  <si>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</si>
  <si>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</si>
  <si>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</si>
  <si>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</si>
  <si>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</si>
  <si>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</si>
  <si>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</si>
  <si>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</si>
  <si>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</si>
  <si>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</si>
  <si>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</si>
  <si>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</si>
  <si>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</si>
  <si>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</si>
  <si>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</si>
  <si>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</si>
  <si>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</si>
  <si>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</si>
  <si>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</si>
  <si>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</si>
  <si>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</si>
  <si>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</si>
  <si>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</si>
  <si>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</si>
  <si>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</si>
  <si>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</si>
  <si>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</si>
  <si>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</si>
  <si>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</si>
  <si>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</si>
  <si>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</si>
  <si>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</si>
  <si>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</si>
  <si>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</si>
  <si>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</si>
  <si>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</si>
  <si>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</si>
  <si>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</si>
  <si>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</si>
  <si>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</si>
  <si>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</si>
  <si>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</si>
  <si>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</si>
  <si>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</si>
  <si>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</si>
  <si>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</si>
  <si>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</si>
  <si>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</si>
  <si>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</si>
  <si>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</si>
  <si>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</si>
  <si>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</si>
  <si>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</si>
  <si>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</si>
  <si>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</si>
  <si>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</si>
  <si>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</si>
  <si>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</si>
  <si>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</si>
  <si>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</si>
  <si>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</si>
  <si>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</si>
  <si>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</si>
  <si>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</si>
  <si>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</si>
  <si>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</si>
  <si>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</si>
  <si>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</si>
  <si>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</si>
  <si>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</si>
  <si>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</si>
  <si>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</si>
  <si>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</si>
  <si>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</si>
  <si>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</si>
  <si>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</si>
  <si>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</si>
  <si>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</si>
  <si>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</si>
  <si>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</si>
  <si>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</si>
  <si>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</si>
  <si>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</si>
  <si>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</si>
  <si>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</si>
  <si>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</si>
  <si>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</si>
  <si>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</si>
  <si>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</si>
  <si>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</si>
  <si>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</si>
  <si>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</si>
  <si>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</si>
  <si>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</si>
  <si>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</si>
  <si>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</si>
  <si>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</si>
  <si>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</si>
  <si>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</si>
  <si>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</si>
  <si>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</si>
  <si>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</si>
  <si>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</si>
  <si>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</si>
  <si>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</si>
  <si>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</si>
  <si>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</si>
  <si>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</si>
  <si>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</si>
  <si>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</si>
  <si>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</si>
  <si>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</si>
  <si>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</si>
  <si>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</si>
  <si>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</si>
  <si>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</si>
  <si>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</si>
  <si>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</si>
  <si>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</si>
  <si>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</si>
  <si>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</si>
  <si>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</si>
  <si>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</si>
  <si>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</si>
  <si>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</si>
  <si>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</si>
  <si>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</si>
  <si>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</si>
  <si>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</si>
  <si>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</si>
  <si>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</si>
  <si>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</si>
  <si>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</si>
  <si>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</si>
  <si>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</si>
  <si>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</si>
  <si>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</si>
  <si>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</si>
  <si>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</si>
  <si>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</si>
  <si>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</si>
  <si>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</si>
  <si>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</si>
  <si>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</si>
  <si>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</si>
  <si>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</si>
  <si>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</si>
  <si>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</si>
  <si>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</si>
  <si>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</si>
  <si>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</si>
  <si>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</si>
  <si>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</si>
  <si>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</si>
  <si>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</si>
  <si>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</si>
  <si>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</si>
  <si>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</si>
  <si>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</si>
  <si>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</si>
  <si>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</si>
  <si>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</si>
  <si>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</si>
  <si>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</si>
  <si>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</si>
  <si>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</si>
  <si>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</si>
  <si>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</si>
  <si>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</si>
  <si>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</si>
  <si>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</si>
  <si>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</si>
  <si>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</si>
  <si>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</si>
  <si>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</si>
  <si>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</si>
  <si>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</si>
  <si>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</si>
  <si>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</si>
  <si>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</si>
  <si>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</si>
  <si>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</si>
  <si>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</si>
  <si>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</si>
  <si>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</si>
  <si>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</si>
  <si>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</si>
  <si>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</si>
  <si>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</si>
  <si>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</si>
  <si>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</si>
  <si>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</si>
  <si>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</si>
  <si>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</si>
  <si>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</si>
  <si>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</si>
  <si>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</si>
  <si>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</si>
  <si>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</si>
  <si>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</si>
  <si>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</si>
  <si>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</si>
  <si>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</si>
  <si>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</si>
  <si>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</si>
  <si>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</si>
  <si>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</si>
  <si>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</si>
  <si>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</si>
  <si>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</si>
  <si>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</si>
  <si>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</si>
  <si>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</si>
  <si>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</si>
  <si>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</si>
  <si>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</si>
  <si>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</si>
  <si>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</si>
  <si>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</si>
  <si>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</si>
  <si>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</si>
  <si>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</si>
  <si>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</si>
  <si>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</si>
  <si>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</si>
  <si>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</si>
  <si>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</si>
  <si>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</si>
  <si>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</si>
  <si>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</si>
  <si>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</si>
  <si>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</si>
  <si>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</si>
  <si>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</si>
  <si>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</si>
  <si>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</si>
  <si>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</si>
  <si>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</si>
  <si>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</si>
  <si>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</si>
  <si>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</si>
  <si>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</si>
  <si>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</si>
  <si>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</si>
  <si>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</si>
  <si>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</si>
  <si>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</si>
  <si>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</si>
  <si>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</si>
  <si>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</si>
  <si>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</si>
  <si>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</si>
  <si>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</si>
  <si>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</si>
  <si>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</si>
  <si>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</si>
  <si>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</si>
  <si>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</si>
  <si>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</si>
  <si>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</si>
  <si>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</si>
  <si>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</si>
  <si>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</si>
  <si>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</si>
  <si>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</si>
  <si>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</si>
  <si>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</si>
  <si>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Carteret borough, Middlesex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</si>
  <si>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Carteret borough</t>
    </r>
    <r>
      <rPr>
        <b/>
        <sz val="12"/>
        <rFont val="Arial"/>
        <family val="2"/>
      </rPr>
      <t>, Middlesex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</si>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</sst>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20709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20709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10050</v>
      </c>
      <c r="C9" s="151">
        <f>(B9/$B$7)*100</f>
        <v>48.52962480081124</v>
      </c>
      <c r="D9" s="152"/>
      <c r="E9" s="152" t="s">
        <v>403</v>
      </c>
      <c r="F9" s="150">
        <v>4839</v>
      </c>
      <c r="G9" s="153">
        <f t="shared" si="0"/>
        <v>23.366652180211503</v>
      </c>
    </row>
    <row r="10" spans="1:7" ht="12.75">
      <c r="A10" s="149" t="s">
        <v>404</v>
      </c>
      <c r="B10" s="150">
        <v>10659</v>
      </c>
      <c r="C10" s="151">
        <f>(B10/$B$7)*100</f>
        <v>51.47037519918876</v>
      </c>
      <c r="D10" s="152"/>
      <c r="E10" s="152" t="s">
        <v>405</v>
      </c>
      <c r="F10" s="150">
        <v>184</v>
      </c>
      <c r="G10" s="153">
        <f t="shared" si="0"/>
        <v>0.8885025834178376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2216</v>
      </c>
      <c r="G11" s="153">
        <f t="shared" si="0"/>
        <v>10.700661548119175</v>
      </c>
    </row>
    <row r="12" spans="1:7" ht="12.75">
      <c r="A12" s="149" t="s">
        <v>407</v>
      </c>
      <c r="B12" s="150">
        <v>1276</v>
      </c>
      <c r="C12" s="151">
        <f aca="true" t="shared" si="1" ref="C12:C24">B12*100/B$7</f>
        <v>6.161572263267178</v>
      </c>
      <c r="D12" s="152"/>
      <c r="E12" s="152" t="s">
        <v>408</v>
      </c>
      <c r="F12" s="150">
        <v>244</v>
      </c>
      <c r="G12" s="153">
        <f t="shared" si="0"/>
        <v>1.178231686706263</v>
      </c>
    </row>
    <row r="13" spans="1:7" ht="12.75">
      <c r="A13" s="149" t="s">
        <v>409</v>
      </c>
      <c r="B13" s="150">
        <v>1593</v>
      </c>
      <c r="C13" s="151">
        <f t="shared" si="1"/>
        <v>7.6923076923076925</v>
      </c>
      <c r="D13" s="152"/>
      <c r="E13" s="152" t="s">
        <v>410</v>
      </c>
      <c r="F13" s="150">
        <v>2195</v>
      </c>
      <c r="G13" s="153">
        <f t="shared" si="0"/>
        <v>10.599256361968227</v>
      </c>
    </row>
    <row r="14" spans="1:7" ht="12.75">
      <c r="A14" s="149" t="s">
        <v>411</v>
      </c>
      <c r="B14" s="150">
        <v>1460</v>
      </c>
      <c r="C14" s="151">
        <f t="shared" si="1"/>
        <v>7.050074846685016</v>
      </c>
      <c r="D14" s="152"/>
      <c r="E14" s="152" t="s">
        <v>412</v>
      </c>
      <c r="F14" s="150">
        <v>15870</v>
      </c>
      <c r="G14" s="153">
        <f t="shared" si="0"/>
        <v>76.6333478197885</v>
      </c>
    </row>
    <row r="15" spans="1:7" ht="12.75">
      <c r="A15" s="149" t="s">
        <v>413</v>
      </c>
      <c r="B15" s="150">
        <v>1389</v>
      </c>
      <c r="C15" s="151">
        <f t="shared" si="1"/>
        <v>6.707228741127047</v>
      </c>
      <c r="D15" s="152"/>
      <c r="E15" s="152" t="s">
        <v>414</v>
      </c>
      <c r="F15" s="150">
        <v>11855</v>
      </c>
      <c r="G15" s="153">
        <f t="shared" si="0"/>
        <v>57.2456419914047</v>
      </c>
    </row>
    <row r="16" spans="1:7" ht="12.75">
      <c r="A16" s="149" t="s">
        <v>415</v>
      </c>
      <c r="B16" s="150">
        <v>1244</v>
      </c>
      <c r="C16" s="151">
        <f t="shared" si="1"/>
        <v>6.007050074846685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2692</v>
      </c>
      <c r="C17" s="151">
        <f t="shared" si="1"/>
        <v>12.999179100874017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3525</v>
      </c>
      <c r="C18" s="151">
        <f t="shared" si="1"/>
        <v>17.021584818194988</v>
      </c>
      <c r="D18" s="152"/>
      <c r="E18" s="143" t="s">
        <v>419</v>
      </c>
      <c r="F18" s="141">
        <v>20709</v>
      </c>
      <c r="G18" s="148">
        <v>100</v>
      </c>
    </row>
    <row r="19" spans="1:7" ht="12.75">
      <c r="A19" s="149" t="s">
        <v>420</v>
      </c>
      <c r="B19" s="150">
        <v>2710</v>
      </c>
      <c r="C19" s="151">
        <f t="shared" si="1"/>
        <v>13.086097831860544</v>
      </c>
      <c r="D19" s="152"/>
      <c r="E19" s="152" t="s">
        <v>421</v>
      </c>
      <c r="F19" s="150">
        <v>20273</v>
      </c>
      <c r="G19" s="153">
        <f aca="true" t="shared" si="2" ref="G19:G30">F19*100/F$18</f>
        <v>97.89463518277077</v>
      </c>
    </row>
    <row r="20" spans="1:7" ht="12.75">
      <c r="A20" s="149" t="s">
        <v>422</v>
      </c>
      <c r="B20" s="150">
        <v>866</v>
      </c>
      <c r="C20" s="151">
        <f t="shared" si="1"/>
        <v>4.181756724129605</v>
      </c>
      <c r="D20" s="152"/>
      <c r="E20" s="152" t="s">
        <v>423</v>
      </c>
      <c r="F20" s="150">
        <v>7039</v>
      </c>
      <c r="G20" s="153">
        <f t="shared" si="2"/>
        <v>33.99005263412043</v>
      </c>
    </row>
    <row r="21" spans="1:7" ht="12.75">
      <c r="A21" s="149" t="s">
        <v>424</v>
      </c>
      <c r="B21" s="150">
        <v>855</v>
      </c>
      <c r="C21" s="151">
        <f t="shared" si="1"/>
        <v>4.128639721860061</v>
      </c>
      <c r="D21" s="152"/>
      <c r="E21" s="152" t="s">
        <v>425</v>
      </c>
      <c r="F21" s="150">
        <v>3664</v>
      </c>
      <c r="G21" s="153">
        <f t="shared" si="2"/>
        <v>17.692790574146507</v>
      </c>
    </row>
    <row r="22" spans="1:7" ht="12.75">
      <c r="A22" s="149" t="s">
        <v>426</v>
      </c>
      <c r="B22" s="150">
        <v>1516</v>
      </c>
      <c r="C22" s="151">
        <f t="shared" si="1"/>
        <v>7.320488676420879</v>
      </c>
      <c r="D22" s="152"/>
      <c r="E22" s="152" t="s">
        <v>427</v>
      </c>
      <c r="F22" s="150">
        <v>6953</v>
      </c>
      <c r="G22" s="153">
        <f t="shared" si="2"/>
        <v>33.574774252740355</v>
      </c>
    </row>
    <row r="23" spans="1:7" ht="12.75">
      <c r="A23" s="149" t="s">
        <v>428</v>
      </c>
      <c r="B23" s="150">
        <v>1251</v>
      </c>
      <c r="C23" s="151">
        <f t="shared" si="1"/>
        <v>6.040851803563668</v>
      </c>
      <c r="D23" s="152"/>
      <c r="E23" s="152" t="s">
        <v>429</v>
      </c>
      <c r="F23" s="150">
        <v>4614</v>
      </c>
      <c r="G23" s="153">
        <f t="shared" si="2"/>
        <v>22.280168042879907</v>
      </c>
    </row>
    <row r="24" spans="1:7" ht="12.75">
      <c r="A24" s="149" t="s">
        <v>430</v>
      </c>
      <c r="B24" s="150">
        <v>332</v>
      </c>
      <c r="C24" s="151">
        <f t="shared" si="1"/>
        <v>1.60316770486262</v>
      </c>
      <c r="D24" s="152"/>
      <c r="E24" s="152" t="s">
        <v>431</v>
      </c>
      <c r="F24" s="150">
        <v>1774</v>
      </c>
      <c r="G24" s="153">
        <f t="shared" si="2"/>
        <v>8.56632382056111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526</v>
      </c>
      <c r="G25" s="153">
        <f t="shared" si="2"/>
        <v>2.539958472161862</v>
      </c>
    </row>
    <row r="26" spans="1:7" ht="12.75">
      <c r="A26" s="149" t="s">
        <v>433</v>
      </c>
      <c r="B26" s="155">
        <v>37</v>
      </c>
      <c r="C26" s="156" t="s">
        <v>261</v>
      </c>
      <c r="D26" s="152"/>
      <c r="E26" s="157" t="s">
        <v>434</v>
      </c>
      <c r="F26" s="158">
        <v>843</v>
      </c>
      <c r="G26" s="153">
        <f t="shared" si="2"/>
        <v>4.070693901202376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365</v>
      </c>
      <c r="G27" s="153">
        <f t="shared" si="2"/>
        <v>1.762518711671254</v>
      </c>
    </row>
    <row r="28" spans="1:7" ht="12.75">
      <c r="A28" s="149" t="s">
        <v>262</v>
      </c>
      <c r="B28" s="150">
        <v>15481</v>
      </c>
      <c r="C28" s="151">
        <f aca="true" t="shared" si="3" ref="C28:C35">B28*100/B$7</f>
        <v>74.75493746680188</v>
      </c>
      <c r="D28" s="152"/>
      <c r="E28" s="152" t="s">
        <v>436</v>
      </c>
      <c r="F28" s="150">
        <v>436</v>
      </c>
      <c r="G28" s="153">
        <f t="shared" si="2"/>
        <v>2.105364817229224</v>
      </c>
    </row>
    <row r="29" spans="1:7" ht="12.75">
      <c r="A29" s="149" t="s">
        <v>0</v>
      </c>
      <c r="B29" s="150">
        <v>7334</v>
      </c>
      <c r="C29" s="151">
        <f t="shared" si="3"/>
        <v>35.41455405862185</v>
      </c>
      <c r="D29" s="152"/>
      <c r="E29" s="152" t="s">
        <v>1</v>
      </c>
      <c r="F29" s="150">
        <v>156</v>
      </c>
      <c r="G29" s="153">
        <f t="shared" si="2"/>
        <v>0.7532956685499058</v>
      </c>
    </row>
    <row r="30" spans="1:7" ht="12.75">
      <c r="A30" s="149" t="s">
        <v>2</v>
      </c>
      <c r="B30" s="150">
        <v>8147</v>
      </c>
      <c r="C30" s="151">
        <f t="shared" si="3"/>
        <v>39.34038340818002</v>
      </c>
      <c r="D30" s="152"/>
      <c r="E30" s="152" t="s">
        <v>3</v>
      </c>
      <c r="F30" s="150">
        <v>280</v>
      </c>
      <c r="G30" s="153">
        <f t="shared" si="2"/>
        <v>1.3520691486793182</v>
      </c>
    </row>
    <row r="31" spans="1:7" ht="12.75">
      <c r="A31" s="149" t="s">
        <v>4</v>
      </c>
      <c r="B31" s="150">
        <v>14723</v>
      </c>
      <c r="C31" s="151">
        <f t="shared" si="3"/>
        <v>71.09469312859143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3611</v>
      </c>
      <c r="C32" s="151">
        <f t="shared" si="3"/>
        <v>17.436863199575065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3099</v>
      </c>
      <c r="C33" s="151">
        <f t="shared" si="3"/>
        <v>14.964508184847167</v>
      </c>
      <c r="D33" s="152"/>
      <c r="E33" s="143" t="s">
        <v>8</v>
      </c>
      <c r="F33" s="141">
        <v>7039</v>
      </c>
      <c r="G33" s="148">
        <v>100</v>
      </c>
    </row>
    <row r="34" spans="1:7" ht="12.75">
      <c r="A34" s="149" t="s">
        <v>0</v>
      </c>
      <c r="B34" s="150">
        <v>1209</v>
      </c>
      <c r="C34" s="151">
        <f t="shared" si="3"/>
        <v>5.83804143126177</v>
      </c>
      <c r="D34" s="152"/>
      <c r="E34" s="152" t="s">
        <v>9</v>
      </c>
      <c r="F34" s="150">
        <v>5212</v>
      </c>
      <c r="G34" s="153">
        <f aca="true" t="shared" si="4" ref="G34:G42">F34*100/F$33</f>
        <v>74.04460860917744</v>
      </c>
    </row>
    <row r="35" spans="1:7" ht="12.75">
      <c r="A35" s="149" t="s">
        <v>2</v>
      </c>
      <c r="B35" s="150">
        <v>1890</v>
      </c>
      <c r="C35" s="151">
        <f t="shared" si="3"/>
        <v>9.126466753585397</v>
      </c>
      <c r="D35" s="152"/>
      <c r="E35" s="152" t="s">
        <v>10</v>
      </c>
      <c r="F35" s="150">
        <v>2501</v>
      </c>
      <c r="G35" s="153">
        <f t="shared" si="4"/>
        <v>35.53061514419662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3664</v>
      </c>
      <c r="G36" s="153">
        <f t="shared" si="4"/>
        <v>52.05284841596818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1797</v>
      </c>
      <c r="G37" s="153">
        <f t="shared" si="4"/>
        <v>25.52919448785339</v>
      </c>
    </row>
    <row r="38" spans="1:7" ht="12.75">
      <c r="A38" s="163" t="s">
        <v>13</v>
      </c>
      <c r="B38" s="150">
        <v>19910</v>
      </c>
      <c r="C38" s="151">
        <f aca="true" t="shared" si="5" ref="C38:C56">B38*100/B$7</f>
        <v>96.1417741078758</v>
      </c>
      <c r="D38" s="152"/>
      <c r="E38" s="152" t="s">
        <v>14</v>
      </c>
      <c r="F38" s="150">
        <v>1167</v>
      </c>
      <c r="G38" s="153">
        <f t="shared" si="4"/>
        <v>16.57905952550078</v>
      </c>
    </row>
    <row r="39" spans="1:7" ht="12.75">
      <c r="A39" s="149" t="s">
        <v>15</v>
      </c>
      <c r="B39" s="150">
        <v>14239</v>
      </c>
      <c r="C39" s="151">
        <f t="shared" si="5"/>
        <v>68.75754502873147</v>
      </c>
      <c r="D39" s="152"/>
      <c r="E39" s="152" t="s">
        <v>10</v>
      </c>
      <c r="F39" s="150">
        <v>559</v>
      </c>
      <c r="G39" s="153">
        <f t="shared" si="4"/>
        <v>7.9414689586589</v>
      </c>
    </row>
    <row r="40" spans="1:7" ht="12.75">
      <c r="A40" s="149" t="s">
        <v>16</v>
      </c>
      <c r="B40" s="150">
        <v>1975</v>
      </c>
      <c r="C40" s="151">
        <f t="shared" si="5"/>
        <v>9.536916316577333</v>
      </c>
      <c r="D40" s="152"/>
      <c r="E40" s="152" t="s">
        <v>17</v>
      </c>
      <c r="F40" s="150">
        <v>1827</v>
      </c>
      <c r="G40" s="153">
        <f t="shared" si="4"/>
        <v>25.95539139082256</v>
      </c>
    </row>
    <row r="41" spans="1:7" ht="12.75">
      <c r="A41" s="149" t="s">
        <v>18</v>
      </c>
      <c r="B41" s="150">
        <v>49</v>
      </c>
      <c r="C41" s="151">
        <f t="shared" si="5"/>
        <v>0.23661210101888067</v>
      </c>
      <c r="D41" s="152"/>
      <c r="E41" s="152" t="s">
        <v>19</v>
      </c>
      <c r="F41" s="150">
        <v>1544</v>
      </c>
      <c r="G41" s="153">
        <f t="shared" si="4"/>
        <v>21.93493393948004</v>
      </c>
    </row>
    <row r="42" spans="1:7" ht="12.75">
      <c r="A42" s="149" t="s">
        <v>20</v>
      </c>
      <c r="B42" s="150">
        <v>1722</v>
      </c>
      <c r="C42" s="151">
        <f t="shared" si="5"/>
        <v>8.315225264377807</v>
      </c>
      <c r="D42" s="152"/>
      <c r="E42" s="152" t="s">
        <v>21</v>
      </c>
      <c r="F42" s="150">
        <v>779</v>
      </c>
      <c r="G42" s="153">
        <f t="shared" si="4"/>
        <v>11.06691291376616</v>
      </c>
    </row>
    <row r="43" spans="1:7" ht="12.75">
      <c r="A43" s="149" t="s">
        <v>22</v>
      </c>
      <c r="B43" s="150">
        <v>1219</v>
      </c>
      <c r="C43" s="151">
        <f t="shared" si="5"/>
        <v>5.8863296151431745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64</v>
      </c>
      <c r="C44" s="151">
        <f t="shared" si="5"/>
        <v>0.309044376840987</v>
      </c>
      <c r="D44" s="152"/>
      <c r="E44" s="152" t="s">
        <v>24</v>
      </c>
      <c r="F44" s="160">
        <v>2807</v>
      </c>
      <c r="G44" s="164">
        <f>F44*100/F33</f>
        <v>39.87782355448217</v>
      </c>
    </row>
    <row r="45" spans="1:7" ht="12.75">
      <c r="A45" s="149" t="s">
        <v>25</v>
      </c>
      <c r="B45" s="150">
        <v>260</v>
      </c>
      <c r="C45" s="151">
        <f t="shared" si="5"/>
        <v>1.2554927809165097</v>
      </c>
      <c r="D45" s="152"/>
      <c r="E45" s="152" t="s">
        <v>26</v>
      </c>
      <c r="F45" s="160">
        <v>2213</v>
      </c>
      <c r="G45" s="164">
        <f>F45*100/F33</f>
        <v>31.43912487569257</v>
      </c>
    </row>
    <row r="46" spans="1:7" ht="12.75">
      <c r="A46" s="149" t="s">
        <v>27</v>
      </c>
      <c r="B46" s="150">
        <v>7</v>
      </c>
      <c r="C46" s="151">
        <f t="shared" si="5"/>
        <v>0.033801728716982955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55</v>
      </c>
      <c r="C47" s="151">
        <f t="shared" si="5"/>
        <v>0.2655850113477232</v>
      </c>
      <c r="D47" s="152"/>
      <c r="E47" s="152" t="s">
        <v>29</v>
      </c>
      <c r="F47" s="165">
        <v>2.88</v>
      </c>
      <c r="G47" s="166" t="s">
        <v>261</v>
      </c>
    </row>
    <row r="48" spans="1:7" ht="12.75">
      <c r="A48" s="149" t="s">
        <v>30</v>
      </c>
      <c r="B48" s="150">
        <v>20</v>
      </c>
      <c r="C48" s="151">
        <f t="shared" si="5"/>
        <v>0.09657636776280844</v>
      </c>
      <c r="D48" s="152"/>
      <c r="E48" s="152" t="s">
        <v>31</v>
      </c>
      <c r="F48" s="145">
        <v>3.38</v>
      </c>
      <c r="G48" s="166" t="s">
        <v>261</v>
      </c>
    </row>
    <row r="49" spans="1:7" ht="14.25">
      <c r="A49" s="149" t="s">
        <v>32</v>
      </c>
      <c r="B49" s="150">
        <v>97</v>
      </c>
      <c r="C49" s="151">
        <f t="shared" si="5"/>
        <v>0.4683953836496209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7</v>
      </c>
      <c r="C50" s="151">
        <f t="shared" si="5"/>
        <v>0.033801728716982955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2</v>
      </c>
      <c r="C51" s="151">
        <f t="shared" si="5"/>
        <v>0.009657636776280844</v>
      </c>
      <c r="D51" s="152"/>
      <c r="E51" s="143" t="s">
        <v>36</v>
      </c>
      <c r="F51" s="141">
        <v>7320</v>
      </c>
      <c r="G51" s="148">
        <v>100</v>
      </c>
    </row>
    <row r="52" spans="1:7" ht="12.75">
      <c r="A52" s="149" t="s">
        <v>37</v>
      </c>
      <c r="B52" s="150">
        <v>2</v>
      </c>
      <c r="C52" s="151">
        <f t="shared" si="5"/>
        <v>0.009657636776280844</v>
      </c>
      <c r="D52" s="152"/>
      <c r="E52" s="152" t="s">
        <v>38</v>
      </c>
      <c r="F52" s="150">
        <v>7039</v>
      </c>
      <c r="G52" s="153">
        <f>F52*100/F$51</f>
        <v>96.16120218579235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281</v>
      </c>
      <c r="G53" s="153">
        <f>F53*100/F$51</f>
        <v>3.83879781420765</v>
      </c>
    </row>
    <row r="54" spans="1:7" ht="14.25">
      <c r="A54" s="149" t="s">
        <v>41</v>
      </c>
      <c r="B54" s="150">
        <v>3</v>
      </c>
      <c r="C54" s="151">
        <f t="shared" si="5"/>
        <v>0.014486455164421265</v>
      </c>
      <c r="D54" s="152"/>
      <c r="E54" s="152" t="s">
        <v>42</v>
      </c>
      <c r="F54" s="150">
        <v>6</v>
      </c>
      <c r="G54" s="153">
        <f>F54*100/F$51</f>
        <v>0.08196721311475409</v>
      </c>
    </row>
    <row r="55" spans="1:7" ht="12.75">
      <c r="A55" s="149" t="s">
        <v>43</v>
      </c>
      <c r="B55" s="150">
        <v>1918</v>
      </c>
      <c r="C55" s="151">
        <f t="shared" si="5"/>
        <v>9.26167366845333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799</v>
      </c>
      <c r="C56" s="151">
        <f t="shared" si="5"/>
        <v>3.858225892124197</v>
      </c>
      <c r="D56" s="152"/>
      <c r="E56" s="152" t="s">
        <v>45</v>
      </c>
      <c r="F56" s="167">
        <v>0.9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3.1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14848</v>
      </c>
      <c r="C60" s="168">
        <f>B60*100/B7</f>
        <v>71.69829542710899</v>
      </c>
      <c r="D60" s="152"/>
      <c r="E60" s="143" t="s">
        <v>51</v>
      </c>
      <c r="F60" s="141">
        <v>7039</v>
      </c>
      <c r="G60" s="148">
        <v>100</v>
      </c>
    </row>
    <row r="61" spans="1:7" ht="12.75">
      <c r="A61" s="149" t="s">
        <v>52</v>
      </c>
      <c r="B61" s="160">
        <v>2169</v>
      </c>
      <c r="C61" s="168">
        <f>B61*100/B7</f>
        <v>10.473707083876576</v>
      </c>
      <c r="D61" s="152"/>
      <c r="E61" s="152" t="s">
        <v>53</v>
      </c>
      <c r="F61" s="150">
        <v>4810</v>
      </c>
      <c r="G61" s="153">
        <f>F61*100/F$60</f>
        <v>68.33357010939054</v>
      </c>
    </row>
    <row r="62" spans="1:7" ht="12.75">
      <c r="A62" s="149" t="s">
        <v>54</v>
      </c>
      <c r="B62" s="160">
        <v>117</v>
      </c>
      <c r="C62" s="168">
        <f>B62*100/B7</f>
        <v>0.5649717514124294</v>
      </c>
      <c r="D62" s="152"/>
      <c r="E62" s="152" t="s">
        <v>55</v>
      </c>
      <c r="F62" s="150">
        <v>2229</v>
      </c>
      <c r="G62" s="153">
        <f>F62*100/F$60</f>
        <v>31.66642989060946</v>
      </c>
    </row>
    <row r="63" spans="1:7" ht="12.75">
      <c r="A63" s="149" t="s">
        <v>56</v>
      </c>
      <c r="B63" s="160">
        <v>1869</v>
      </c>
      <c r="C63" s="168">
        <f>B63*100/B7</f>
        <v>9.025061567434449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37</v>
      </c>
      <c r="C64" s="168">
        <f>B64*100/B7</f>
        <v>0.1786662803611956</v>
      </c>
      <c r="D64" s="152"/>
      <c r="E64" s="152" t="s">
        <v>58</v>
      </c>
      <c r="F64" s="145">
        <v>2.95</v>
      </c>
      <c r="G64" s="166" t="s">
        <v>261</v>
      </c>
    </row>
    <row r="65" spans="1:7" ht="13.5" thickBot="1">
      <c r="A65" s="171" t="s">
        <v>59</v>
      </c>
      <c r="B65" s="172">
        <v>2495</v>
      </c>
      <c r="C65" s="173">
        <f>B65*100/B7</f>
        <v>12.047901878410354</v>
      </c>
      <c r="D65" s="174"/>
      <c r="E65" s="174" t="s">
        <v>60</v>
      </c>
      <c r="F65" s="175">
        <v>2.73</v>
      </c>
      <c r="G65" s="176" t="s">
        <v>261</v>
      </c>
    </row>
    <row r="66" ht="9" customHeight="1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20709</v>
      </c>
      <c r="G9" s="33">
        <f>(F9/$F$9)*100</f>
        <v>100</v>
      </c>
    </row>
    <row r="10" spans="1:7" ht="12.75">
      <c r="A10" s="29" t="s">
        <v>269</v>
      </c>
      <c r="B10" s="93">
        <v>5505</v>
      </c>
      <c r="C10" s="33">
        <f aca="true" t="shared" si="0" ref="C10:C15">(B10/$B$10)*100</f>
        <v>100</v>
      </c>
      <c r="E10" s="34" t="s">
        <v>270</v>
      </c>
      <c r="F10" s="97">
        <v>15866</v>
      </c>
      <c r="G10" s="84">
        <f aca="true" t="shared" si="1" ref="G10:G16">(F10/$F$9)*100</f>
        <v>76.61403254623593</v>
      </c>
    </row>
    <row r="11" spans="1:8" ht="12.75">
      <c r="A11" s="36" t="s">
        <v>271</v>
      </c>
      <c r="B11" s="98">
        <v>341</v>
      </c>
      <c r="C11" s="35">
        <f t="shared" si="0"/>
        <v>6.194368755676657</v>
      </c>
      <c r="E11" s="34" t="s">
        <v>272</v>
      </c>
      <c r="F11" s="97">
        <v>15087</v>
      </c>
      <c r="G11" s="84">
        <f t="shared" si="1"/>
        <v>72.85238302187454</v>
      </c>
      <c r="H11" s="15" t="s">
        <v>250</v>
      </c>
    </row>
    <row r="12" spans="1:8" ht="12.75">
      <c r="A12" s="36" t="s">
        <v>273</v>
      </c>
      <c r="B12" s="98">
        <v>337</v>
      </c>
      <c r="C12" s="35">
        <f t="shared" si="0"/>
        <v>6.121707538601272</v>
      </c>
      <c r="E12" s="34" t="s">
        <v>274</v>
      </c>
      <c r="F12" s="97">
        <v>12144</v>
      </c>
      <c r="G12" s="84">
        <f t="shared" si="1"/>
        <v>58.64117050557729</v>
      </c>
      <c r="H12" s="15" t="s">
        <v>250</v>
      </c>
    </row>
    <row r="13" spans="1:7" ht="12.75">
      <c r="A13" s="36" t="s">
        <v>275</v>
      </c>
      <c r="B13" s="98">
        <v>2512</v>
      </c>
      <c r="C13" s="35">
        <f t="shared" si="0"/>
        <v>45.631244323342415</v>
      </c>
      <c r="E13" s="34" t="s">
        <v>276</v>
      </c>
      <c r="F13" s="97">
        <v>2943</v>
      </c>
      <c r="G13" s="84">
        <f t="shared" si="1"/>
        <v>14.21121251629726</v>
      </c>
    </row>
    <row r="14" spans="1:7" ht="12.75">
      <c r="A14" s="36" t="s">
        <v>277</v>
      </c>
      <c r="B14" s="98">
        <v>1185</v>
      </c>
      <c r="C14" s="35">
        <f t="shared" si="0"/>
        <v>21.525885558583106</v>
      </c>
      <c r="E14" s="34" t="s">
        <v>166</v>
      </c>
      <c r="F14" s="97">
        <v>779</v>
      </c>
      <c r="G14" s="84">
        <f t="shared" si="1"/>
        <v>3.7616495243613888</v>
      </c>
    </row>
    <row r="15" spans="1:7" ht="12.75">
      <c r="A15" s="36" t="s">
        <v>324</v>
      </c>
      <c r="B15" s="97">
        <v>1130</v>
      </c>
      <c r="C15" s="35">
        <f t="shared" si="0"/>
        <v>20.52679382379655</v>
      </c>
      <c r="E15" s="34" t="s">
        <v>278</v>
      </c>
      <c r="F15" s="97">
        <v>4843</v>
      </c>
      <c r="G15" s="84">
        <f t="shared" si="1"/>
        <v>23.385967453764064</v>
      </c>
    </row>
    <row r="16" spans="1:7" ht="12.75">
      <c r="A16" s="36"/>
      <c r="B16" s="93" t="s">
        <v>250</v>
      </c>
      <c r="C16" s="10"/>
      <c r="E16" s="34" t="s">
        <v>279</v>
      </c>
      <c r="F16" s="98">
        <v>1963</v>
      </c>
      <c r="G16" s="84">
        <f t="shared" si="1"/>
        <v>9.478970495919649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2226</v>
      </c>
      <c r="G17" s="84">
        <f>(F17/$F$9)*100</f>
        <v>10.748949732000579</v>
      </c>
    </row>
    <row r="18" spans="1:7" ht="12.75">
      <c r="A18" s="29" t="s">
        <v>282</v>
      </c>
      <c r="B18" s="93">
        <v>13745</v>
      </c>
      <c r="C18" s="33">
        <f>(B18/$B$18)*100</f>
        <v>100</v>
      </c>
      <c r="E18" s="34" t="s">
        <v>283</v>
      </c>
      <c r="F18" s="97">
        <v>2617</v>
      </c>
      <c r="G18" s="84">
        <f>(F18/$F$9)*100</f>
        <v>12.637017721763485</v>
      </c>
    </row>
    <row r="19" spans="1:7" ht="12.75">
      <c r="A19" s="36" t="s">
        <v>284</v>
      </c>
      <c r="B19" s="97">
        <v>1284</v>
      </c>
      <c r="C19" s="84">
        <f aca="true" t="shared" si="2" ref="C19:C25">(B19/$B$18)*100</f>
        <v>9.341578755911241</v>
      </c>
      <c r="E19" s="34"/>
      <c r="F19" s="97" t="s">
        <v>250</v>
      </c>
      <c r="G19" s="84"/>
    </row>
    <row r="20" spans="1:7" ht="12.75">
      <c r="A20" s="36" t="s">
        <v>285</v>
      </c>
      <c r="B20" s="97">
        <v>2160</v>
      </c>
      <c r="C20" s="84">
        <f t="shared" si="2"/>
        <v>15.714805383775918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5648</v>
      </c>
      <c r="C21" s="84">
        <f t="shared" si="2"/>
        <v>41.091305929428884</v>
      </c>
      <c r="E21" s="38" t="s">
        <v>167</v>
      </c>
      <c r="F21" s="80">
        <v>4843</v>
      </c>
      <c r="G21" s="33">
        <f>(F21/$F$21)*100</f>
        <v>100</v>
      </c>
    </row>
    <row r="22" spans="1:7" ht="12.75">
      <c r="A22" s="36" t="s">
        <v>302</v>
      </c>
      <c r="B22" s="97">
        <v>2222</v>
      </c>
      <c r="C22" s="84">
        <f t="shared" si="2"/>
        <v>16.16587850127319</v>
      </c>
      <c r="E22" s="34" t="s">
        <v>303</v>
      </c>
      <c r="F22" s="97">
        <v>1272</v>
      </c>
      <c r="G22" s="84">
        <f aca="true" t="shared" si="3" ref="G22:G27">(F22/$F$21)*100</f>
        <v>26.264711955399545</v>
      </c>
    </row>
    <row r="23" spans="1:7" ht="12.75">
      <c r="A23" s="36" t="s">
        <v>304</v>
      </c>
      <c r="B23" s="97">
        <v>670</v>
      </c>
      <c r="C23" s="84">
        <f t="shared" si="2"/>
        <v>4.8744998181156785</v>
      </c>
      <c r="E23" s="34" t="s">
        <v>305</v>
      </c>
      <c r="F23" s="97">
        <v>1364</v>
      </c>
      <c r="G23" s="84">
        <f t="shared" si="3"/>
        <v>28.164360933305804</v>
      </c>
    </row>
    <row r="24" spans="1:7" ht="12.75">
      <c r="A24" s="36" t="s">
        <v>306</v>
      </c>
      <c r="B24" s="97">
        <v>1259</v>
      </c>
      <c r="C24" s="84">
        <f t="shared" si="2"/>
        <v>9.15969443433976</v>
      </c>
      <c r="E24" s="34" t="s">
        <v>307</v>
      </c>
      <c r="F24" s="97">
        <v>147</v>
      </c>
      <c r="G24" s="84">
        <f t="shared" si="3"/>
        <v>3.03530869295891</v>
      </c>
    </row>
    <row r="25" spans="1:7" ht="12.75">
      <c r="A25" s="36" t="s">
        <v>308</v>
      </c>
      <c r="B25" s="97">
        <v>502</v>
      </c>
      <c r="C25" s="84">
        <f t="shared" si="2"/>
        <v>3.652237177155329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2050</v>
      </c>
      <c r="G26" s="84">
        <f t="shared" si="3"/>
        <v>42.329134833780714</v>
      </c>
    </row>
    <row r="27" spans="1:7" ht="12.75">
      <c r="A27" s="36" t="s">
        <v>311</v>
      </c>
      <c r="B27" s="108">
        <v>74.9</v>
      </c>
      <c r="C27" s="37" t="s">
        <v>261</v>
      </c>
      <c r="E27" s="34" t="s">
        <v>312</v>
      </c>
      <c r="F27" s="97">
        <v>10</v>
      </c>
      <c r="G27" s="84">
        <f t="shared" si="3"/>
        <v>0.20648358455502788</v>
      </c>
    </row>
    <row r="28" spans="1:7" ht="12.75">
      <c r="A28" s="36" t="s">
        <v>313</v>
      </c>
      <c r="B28" s="108">
        <v>12.8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19414</v>
      </c>
      <c r="G30" s="33">
        <f>(F30/$F$30)*100</f>
        <v>100</v>
      </c>
      <c r="J30" s="39"/>
    </row>
    <row r="31" spans="1:10" ht="12.75">
      <c r="A31" s="95" t="s">
        <v>296</v>
      </c>
      <c r="B31" s="93">
        <v>16348</v>
      </c>
      <c r="C31" s="33">
        <f>(B31/$B$31)*100</f>
        <v>100</v>
      </c>
      <c r="E31" s="34" t="s">
        <v>317</v>
      </c>
      <c r="F31" s="97">
        <v>11988</v>
      </c>
      <c r="G31" s="101">
        <f>(F31/$F$30)*100</f>
        <v>61.74925311630782</v>
      </c>
      <c r="J31" s="39"/>
    </row>
    <row r="32" spans="1:10" ht="12.75">
      <c r="A32" s="36" t="s">
        <v>318</v>
      </c>
      <c r="B32" s="97">
        <v>4623</v>
      </c>
      <c r="C32" s="10">
        <f>(B32/$B$31)*100</f>
        <v>28.278688524590162</v>
      </c>
      <c r="E32" s="34" t="s">
        <v>319</v>
      </c>
      <c r="F32" s="97">
        <v>7426</v>
      </c>
      <c r="G32" s="101">
        <f aca="true" t="shared" si="4" ref="G32:G39">(F32/$F$30)*100</f>
        <v>38.25074688369218</v>
      </c>
      <c r="J32" s="39"/>
    </row>
    <row r="33" spans="1:10" ht="12.75">
      <c r="A33" s="36" t="s">
        <v>320</v>
      </c>
      <c r="B33" s="97">
        <v>8527</v>
      </c>
      <c r="C33" s="10">
        <f aca="true" t="shared" si="5" ref="C33:C38">(B33/$B$31)*100</f>
        <v>52.15928553951553</v>
      </c>
      <c r="E33" s="34" t="s">
        <v>321</v>
      </c>
      <c r="F33" s="97">
        <v>3486</v>
      </c>
      <c r="G33" s="101">
        <f t="shared" si="4"/>
        <v>17.956114144431854</v>
      </c>
      <c r="J33" s="39"/>
    </row>
    <row r="34" spans="1:7" ht="12.75">
      <c r="A34" s="36" t="s">
        <v>322</v>
      </c>
      <c r="B34" s="97">
        <v>463</v>
      </c>
      <c r="C34" s="10">
        <f t="shared" si="5"/>
        <v>2.832150721800832</v>
      </c>
      <c r="E34" s="34" t="s">
        <v>323</v>
      </c>
      <c r="F34" s="97">
        <v>4007</v>
      </c>
      <c r="G34" s="101">
        <f t="shared" si="4"/>
        <v>20.639744514268056</v>
      </c>
    </row>
    <row r="35" spans="1:7" ht="12.75">
      <c r="A35" s="36" t="s">
        <v>325</v>
      </c>
      <c r="B35" s="97">
        <v>1441</v>
      </c>
      <c r="C35" s="10">
        <f t="shared" si="5"/>
        <v>8.814533887937362</v>
      </c>
      <c r="E35" s="34" t="s">
        <v>321</v>
      </c>
      <c r="F35" s="97">
        <v>1848</v>
      </c>
      <c r="G35" s="101">
        <f t="shared" si="4"/>
        <v>9.518903883795199</v>
      </c>
    </row>
    <row r="36" spans="1:7" ht="12.75">
      <c r="A36" s="36" t="s">
        <v>297</v>
      </c>
      <c r="B36" s="97">
        <v>1210</v>
      </c>
      <c r="C36" s="10">
        <f t="shared" si="5"/>
        <v>7.401517005138243</v>
      </c>
      <c r="E36" s="34" t="s">
        <v>327</v>
      </c>
      <c r="F36" s="97">
        <v>2739</v>
      </c>
      <c r="G36" s="101">
        <f t="shared" si="4"/>
        <v>14.108375399196458</v>
      </c>
    </row>
    <row r="37" spans="1:7" ht="12.75">
      <c r="A37" s="36" t="s">
        <v>326</v>
      </c>
      <c r="B37" s="97">
        <v>1294</v>
      </c>
      <c r="C37" s="10">
        <f t="shared" si="5"/>
        <v>7.9153413261561045</v>
      </c>
      <c r="E37" s="34" t="s">
        <v>321</v>
      </c>
      <c r="F37" s="97">
        <v>1338</v>
      </c>
      <c r="G37" s="101">
        <f t="shared" si="4"/>
        <v>6.891933656124446</v>
      </c>
    </row>
    <row r="38" spans="1:7" ht="12.75">
      <c r="A38" s="36" t="s">
        <v>297</v>
      </c>
      <c r="B38" s="97">
        <v>677</v>
      </c>
      <c r="C38" s="10">
        <f t="shared" si="5"/>
        <v>4.14117934915586</v>
      </c>
      <c r="E38" s="34" t="s">
        <v>259</v>
      </c>
      <c r="F38" s="97">
        <v>386</v>
      </c>
      <c r="G38" s="101">
        <f t="shared" si="4"/>
        <v>1.988255897805707</v>
      </c>
    </row>
    <row r="39" spans="1:7" ht="12.75">
      <c r="A39" s="36"/>
      <c r="B39" s="97" t="s">
        <v>250</v>
      </c>
      <c r="C39" s="10"/>
      <c r="E39" s="34" t="s">
        <v>321</v>
      </c>
      <c r="F39" s="97">
        <v>193</v>
      </c>
      <c r="G39" s="101">
        <f t="shared" si="4"/>
        <v>0.9941279489028535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602</v>
      </c>
      <c r="C42" s="33">
        <f>(B42/$B$42)*100</f>
        <v>100</v>
      </c>
      <c r="E42" s="31" t="s">
        <v>268</v>
      </c>
      <c r="F42" s="80">
        <v>20709</v>
      </c>
      <c r="G42" s="99">
        <f>(F42/$F$42)*100</f>
        <v>100</v>
      </c>
      <c r="I42" s="39"/>
    </row>
    <row r="43" spans="1:7" ht="12.75">
      <c r="A43" s="36" t="s">
        <v>301</v>
      </c>
      <c r="B43" s="98">
        <v>206</v>
      </c>
      <c r="C43" s="102">
        <f>(B43/$B$42)*100</f>
        <v>34.21926910299003</v>
      </c>
      <c r="E43" s="60" t="s">
        <v>168</v>
      </c>
      <c r="F43" s="106">
        <v>23014</v>
      </c>
      <c r="G43" s="107">
        <f aca="true" t="shared" si="6" ref="G43:G71">(F43/$F$42)*100</f>
        <v>111.13042638466368</v>
      </c>
    </row>
    <row r="44" spans="1:7" ht="12.75">
      <c r="A44" s="36"/>
      <c r="B44" s="93" t="s">
        <v>250</v>
      </c>
      <c r="C44" s="10"/>
      <c r="E44" s="1" t="s">
        <v>329</v>
      </c>
      <c r="F44" s="97">
        <v>120</v>
      </c>
      <c r="G44" s="101">
        <f t="shared" si="6"/>
        <v>0.5794582065768507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148</v>
      </c>
      <c r="G45" s="101">
        <f t="shared" si="6"/>
        <v>0.7146651214447824</v>
      </c>
    </row>
    <row r="46" spans="1:7" ht="12.75">
      <c r="A46" s="29" t="s">
        <v>331</v>
      </c>
      <c r="B46" s="93">
        <v>15526</v>
      </c>
      <c r="C46" s="33">
        <f>(B46/$B$46)*100</f>
        <v>100</v>
      </c>
      <c r="E46" s="1" t="s">
        <v>332</v>
      </c>
      <c r="F46" s="97">
        <v>48</v>
      </c>
      <c r="G46" s="101">
        <f t="shared" si="6"/>
        <v>0.23178328263074024</v>
      </c>
    </row>
    <row r="47" spans="1:7" ht="12.75">
      <c r="A47" s="36" t="s">
        <v>333</v>
      </c>
      <c r="B47" s="97">
        <v>1634</v>
      </c>
      <c r="C47" s="10">
        <f>(B47/$B$46)*100</f>
        <v>10.524281849800335</v>
      </c>
      <c r="E47" s="1" t="s">
        <v>334</v>
      </c>
      <c r="F47" s="97">
        <v>84</v>
      </c>
      <c r="G47" s="101">
        <f t="shared" si="6"/>
        <v>0.4056207446037955</v>
      </c>
    </row>
    <row r="48" spans="1:7" ht="12.75">
      <c r="A48" s="36"/>
      <c r="B48" s="93" t="s">
        <v>250</v>
      </c>
      <c r="C48" s="10"/>
      <c r="E48" s="1" t="s">
        <v>335</v>
      </c>
      <c r="F48" s="97">
        <v>365</v>
      </c>
      <c r="G48" s="101">
        <f t="shared" si="6"/>
        <v>1.762518711671254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185</v>
      </c>
      <c r="G49" s="101">
        <f t="shared" si="6"/>
        <v>0.893331401805978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31</v>
      </c>
      <c r="G50" s="101">
        <f t="shared" si="6"/>
        <v>0.14969337003235308</v>
      </c>
    </row>
    <row r="51" spans="1:7" ht="12.75">
      <c r="A51" s="5" t="s">
        <v>338</v>
      </c>
      <c r="B51" s="93">
        <v>4664</v>
      </c>
      <c r="C51" s="33">
        <f>(B51/$B$51)*100</f>
        <v>100</v>
      </c>
      <c r="E51" s="1" t="s">
        <v>339</v>
      </c>
      <c r="F51" s="97">
        <v>1482</v>
      </c>
      <c r="G51" s="101">
        <f t="shared" si="6"/>
        <v>7.1563088512241055</v>
      </c>
    </row>
    <row r="52" spans="1:7" ht="12.75">
      <c r="A52" s="4" t="s">
        <v>340</v>
      </c>
      <c r="B52" s="98">
        <v>332</v>
      </c>
      <c r="C52" s="10">
        <f>(B52/$B$51)*100</f>
        <v>7.1183533447684395</v>
      </c>
      <c r="E52" s="1" t="s">
        <v>341</v>
      </c>
      <c r="F52" s="97">
        <v>66</v>
      </c>
      <c r="G52" s="101">
        <f t="shared" si="6"/>
        <v>0.31870201361726785</v>
      </c>
    </row>
    <row r="53" spans="1:7" ht="12.75">
      <c r="A53" s="4"/>
      <c r="B53" s="93" t="s">
        <v>250</v>
      </c>
      <c r="C53" s="10"/>
      <c r="E53" s="1" t="s">
        <v>342</v>
      </c>
      <c r="F53" s="97">
        <v>958</v>
      </c>
      <c r="G53" s="101">
        <f t="shared" si="6"/>
        <v>4.626008015838525</v>
      </c>
    </row>
    <row r="54" spans="1:7" ht="14.25">
      <c r="A54" s="5" t="s">
        <v>343</v>
      </c>
      <c r="B54" s="93">
        <v>11678</v>
      </c>
      <c r="C54" s="33">
        <f>(B54/$B$54)*100</f>
        <v>100</v>
      </c>
      <c r="E54" s="1" t="s">
        <v>201</v>
      </c>
      <c r="F54" s="97">
        <v>2665</v>
      </c>
      <c r="G54" s="101">
        <f t="shared" si="6"/>
        <v>12.868801004394225</v>
      </c>
    </row>
    <row r="55" spans="1:7" ht="12.75">
      <c r="A55" s="4" t="s">
        <v>340</v>
      </c>
      <c r="B55" s="98">
        <v>2256</v>
      </c>
      <c r="C55" s="10">
        <f>(B55/$B$54)*100</f>
        <v>19.318376434320943</v>
      </c>
      <c r="E55" s="1" t="s">
        <v>344</v>
      </c>
      <c r="F55" s="97">
        <v>2955</v>
      </c>
      <c r="G55" s="101">
        <f t="shared" si="6"/>
        <v>14.269158336954948</v>
      </c>
    </row>
    <row r="56" spans="1:7" ht="12.75">
      <c r="A56" s="4" t="s">
        <v>345</v>
      </c>
      <c r="B56" s="119">
        <v>56.6</v>
      </c>
      <c r="C56" s="37" t="s">
        <v>261</v>
      </c>
      <c r="E56" s="1" t="s">
        <v>346</v>
      </c>
      <c r="F56" s="97">
        <v>78</v>
      </c>
      <c r="G56" s="101">
        <f t="shared" si="6"/>
        <v>0.3766478342749529</v>
      </c>
    </row>
    <row r="57" spans="1:7" ht="12.75">
      <c r="A57" s="4" t="s">
        <v>347</v>
      </c>
      <c r="B57" s="98">
        <v>9422</v>
      </c>
      <c r="C57" s="10">
        <f>(B57/$B$54)*100</f>
        <v>80.68162356567905</v>
      </c>
      <c r="E57" s="1" t="s">
        <v>348</v>
      </c>
      <c r="F57" s="97">
        <v>36</v>
      </c>
      <c r="G57" s="101">
        <f t="shared" si="6"/>
        <v>0.1738374619730552</v>
      </c>
    </row>
    <row r="58" spans="1:7" ht="12.75">
      <c r="A58" s="4" t="s">
        <v>345</v>
      </c>
      <c r="B58" s="119">
        <v>73.8</v>
      </c>
      <c r="C58" s="37" t="s">
        <v>261</v>
      </c>
      <c r="E58" s="1" t="s">
        <v>349</v>
      </c>
      <c r="F58" s="97">
        <v>2546</v>
      </c>
      <c r="G58" s="101">
        <f t="shared" si="6"/>
        <v>12.294171616205514</v>
      </c>
    </row>
    <row r="59" spans="1:7" ht="12.75">
      <c r="A59" s="4"/>
      <c r="B59" s="93" t="s">
        <v>250</v>
      </c>
      <c r="C59" s="10"/>
      <c r="E59" s="1" t="s">
        <v>350</v>
      </c>
      <c r="F59" s="97">
        <v>270</v>
      </c>
      <c r="G59" s="101">
        <f t="shared" si="6"/>
        <v>1.303780964797914</v>
      </c>
    </row>
    <row r="60" spans="1:7" ht="12.75">
      <c r="A60" s="5" t="s">
        <v>351</v>
      </c>
      <c r="B60" s="93">
        <v>2999</v>
      </c>
      <c r="C60" s="33">
        <f>(B60/$B$60)*100</f>
        <v>100</v>
      </c>
      <c r="E60" s="1" t="s">
        <v>352</v>
      </c>
      <c r="F60" s="97">
        <v>318</v>
      </c>
      <c r="G60" s="101">
        <f t="shared" si="6"/>
        <v>1.5355642474286542</v>
      </c>
    </row>
    <row r="61" spans="1:7" ht="12.75">
      <c r="A61" s="4" t="s">
        <v>340</v>
      </c>
      <c r="B61" s="97">
        <v>1283</v>
      </c>
      <c r="C61" s="10">
        <f>(B61/$B$60)*100</f>
        <v>42.78092697565855</v>
      </c>
      <c r="E61" s="1" t="s">
        <v>353</v>
      </c>
      <c r="F61" s="97">
        <v>143</v>
      </c>
      <c r="G61" s="101">
        <f t="shared" si="6"/>
        <v>0.6905210295040803</v>
      </c>
    </row>
    <row r="62" spans="1:7" ht="12.75">
      <c r="A62" s="4"/>
      <c r="B62" s="93" t="s">
        <v>250</v>
      </c>
      <c r="C62" s="10"/>
      <c r="E62" s="1" t="s">
        <v>354</v>
      </c>
      <c r="F62" s="97">
        <v>61</v>
      </c>
      <c r="G62" s="101">
        <f t="shared" si="6"/>
        <v>0.29455792167656575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635</v>
      </c>
      <c r="G63" s="101">
        <f t="shared" si="6"/>
        <v>3.066299676469168</v>
      </c>
    </row>
    <row r="64" spans="1:7" ht="12.75">
      <c r="A64" s="29" t="s">
        <v>357</v>
      </c>
      <c r="B64" s="93">
        <v>19414</v>
      </c>
      <c r="C64" s="33">
        <f>(B64/$B$64)*100</f>
        <v>100</v>
      </c>
      <c r="E64" s="1" t="s">
        <v>358</v>
      </c>
      <c r="F64" s="97">
        <v>107</v>
      </c>
      <c r="G64" s="101">
        <f t="shared" si="6"/>
        <v>0.5166835675310252</v>
      </c>
    </row>
    <row r="65" spans="1:7" ht="12.75">
      <c r="A65" s="4" t="s">
        <v>256</v>
      </c>
      <c r="B65" s="97">
        <v>12179</v>
      </c>
      <c r="C65" s="10">
        <f>(B65/$B$64)*100</f>
        <v>62.73307922118059</v>
      </c>
      <c r="E65" s="1" t="s">
        <v>359</v>
      </c>
      <c r="F65" s="97">
        <v>47</v>
      </c>
      <c r="G65" s="101">
        <f t="shared" si="6"/>
        <v>0.22695446424259982</v>
      </c>
    </row>
    <row r="66" spans="1:7" ht="12.75">
      <c r="A66" s="4" t="s">
        <v>257</v>
      </c>
      <c r="B66" s="97">
        <v>6337</v>
      </c>
      <c r="C66" s="10">
        <f aca="true" t="shared" si="7" ref="C66:C71">(B66/$B$64)*100</f>
        <v>32.64139280931287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3727</v>
      </c>
      <c r="C67" s="10">
        <f t="shared" si="7"/>
        <v>19.19748635005666</v>
      </c>
      <c r="E67" s="1" t="s">
        <v>362</v>
      </c>
      <c r="F67" s="97">
        <v>764</v>
      </c>
      <c r="G67" s="101">
        <f t="shared" si="6"/>
        <v>3.6892172485392822</v>
      </c>
    </row>
    <row r="68" spans="1:7" ht="12.75">
      <c r="A68" s="4" t="s">
        <v>363</v>
      </c>
      <c r="B68" s="97">
        <v>2610</v>
      </c>
      <c r="C68" s="10">
        <f t="shared" si="7"/>
        <v>13.443906459256208</v>
      </c>
      <c r="E68" s="1" t="s">
        <v>364</v>
      </c>
      <c r="F68" s="97">
        <v>496</v>
      </c>
      <c r="G68" s="101">
        <f t="shared" si="6"/>
        <v>2.3950939205176494</v>
      </c>
    </row>
    <row r="69" spans="1:7" ht="12.75">
      <c r="A69" s="4" t="s">
        <v>365</v>
      </c>
      <c r="B69" s="97">
        <v>1808</v>
      </c>
      <c r="C69" s="10">
        <f t="shared" si="7"/>
        <v>9.312867003193572</v>
      </c>
      <c r="E69" s="1" t="s">
        <v>366</v>
      </c>
      <c r="F69" s="97">
        <v>36</v>
      </c>
      <c r="G69" s="101">
        <f t="shared" si="6"/>
        <v>0.1738374619730552</v>
      </c>
    </row>
    <row r="70" spans="1:7" ht="12.75">
      <c r="A70" s="4" t="s">
        <v>367</v>
      </c>
      <c r="B70" s="97">
        <v>802</v>
      </c>
      <c r="C70" s="10">
        <f t="shared" si="7"/>
        <v>4.131039456062635</v>
      </c>
      <c r="E70" s="1" t="s">
        <v>368</v>
      </c>
      <c r="F70" s="97">
        <v>311</v>
      </c>
      <c r="G70" s="101">
        <f t="shared" si="6"/>
        <v>1.5017625187116712</v>
      </c>
    </row>
    <row r="71" spans="1:7" ht="12.75">
      <c r="A71" s="7" t="s">
        <v>258</v>
      </c>
      <c r="B71" s="103">
        <v>898</v>
      </c>
      <c r="C71" s="40">
        <f t="shared" si="7"/>
        <v>4.625527969506542</v>
      </c>
      <c r="D71" s="41"/>
      <c r="E71" s="9" t="s">
        <v>369</v>
      </c>
      <c r="F71" s="103">
        <v>8059</v>
      </c>
      <c r="G71" s="104">
        <f t="shared" si="6"/>
        <v>38.91544739002366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16012</v>
      </c>
      <c r="C9" s="81">
        <f>(B9/$B$9)*100</f>
        <v>100</v>
      </c>
      <c r="D9" s="65"/>
      <c r="E9" s="79" t="s">
        <v>381</v>
      </c>
      <c r="F9" s="80">
        <v>7057</v>
      </c>
      <c r="G9" s="81">
        <f>(F9/$F$9)*100</f>
        <v>100</v>
      </c>
    </row>
    <row r="10" spans="1:7" ht="12.75">
      <c r="A10" s="82" t="s">
        <v>382</v>
      </c>
      <c r="B10" s="97">
        <v>9972</v>
      </c>
      <c r="C10" s="105">
        <f>(B10/$B$9)*100</f>
        <v>62.27829128153884</v>
      </c>
      <c r="D10" s="65"/>
      <c r="E10" s="78" t="s">
        <v>383</v>
      </c>
      <c r="F10" s="97">
        <v>610</v>
      </c>
      <c r="G10" s="105">
        <f aca="true" t="shared" si="0" ref="G10:G19">(F10/$F$9)*100</f>
        <v>8.643899674082471</v>
      </c>
    </row>
    <row r="11" spans="1:7" ht="12.75">
      <c r="A11" s="82" t="s">
        <v>384</v>
      </c>
      <c r="B11" s="97">
        <v>9972</v>
      </c>
      <c r="C11" s="105">
        <f aca="true" t="shared" si="1" ref="C11:C16">(B11/$B$9)*100</f>
        <v>62.27829128153884</v>
      </c>
      <c r="D11" s="65"/>
      <c r="E11" s="78" t="s">
        <v>385</v>
      </c>
      <c r="F11" s="97">
        <v>383</v>
      </c>
      <c r="G11" s="105">
        <f t="shared" si="0"/>
        <v>5.427235369137027</v>
      </c>
    </row>
    <row r="12" spans="1:7" ht="12.75">
      <c r="A12" s="82" t="s">
        <v>386</v>
      </c>
      <c r="B12" s="97">
        <v>9036</v>
      </c>
      <c r="C12" s="105">
        <f>(B12/$B$9)*100</f>
        <v>56.43267549337997</v>
      </c>
      <c r="D12" s="65"/>
      <c r="E12" s="78" t="s">
        <v>387</v>
      </c>
      <c r="F12" s="97">
        <v>791</v>
      </c>
      <c r="G12" s="105">
        <f t="shared" si="0"/>
        <v>11.20872892163809</v>
      </c>
    </row>
    <row r="13" spans="1:7" ht="12.75">
      <c r="A13" s="82" t="s">
        <v>388</v>
      </c>
      <c r="B13" s="97">
        <v>936</v>
      </c>
      <c r="C13" s="105">
        <f>(B13/$B$9)*100</f>
        <v>5.845615788158881</v>
      </c>
      <c r="D13" s="65"/>
      <c r="E13" s="78" t="s">
        <v>389</v>
      </c>
      <c r="F13" s="97">
        <v>761</v>
      </c>
      <c r="G13" s="105">
        <f t="shared" si="0"/>
        <v>10.783619101601246</v>
      </c>
    </row>
    <row r="14" spans="1:7" ht="12.75">
      <c r="A14" s="82" t="s">
        <v>390</v>
      </c>
      <c r="B14" s="109">
        <v>9.4</v>
      </c>
      <c r="C14" s="112" t="s">
        <v>261</v>
      </c>
      <c r="D14" s="65"/>
      <c r="E14" s="78" t="s">
        <v>391</v>
      </c>
      <c r="F14" s="97">
        <v>1171</v>
      </c>
      <c r="G14" s="105">
        <f t="shared" si="0"/>
        <v>16.593453308771434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1513</v>
      </c>
      <c r="G15" s="105">
        <f t="shared" si="0"/>
        <v>21.43970525719144</v>
      </c>
    </row>
    <row r="16" spans="1:7" ht="12.75">
      <c r="A16" s="82" t="s">
        <v>67</v>
      </c>
      <c r="B16" s="97">
        <v>6040</v>
      </c>
      <c r="C16" s="105">
        <f t="shared" si="1"/>
        <v>37.72170871846116</v>
      </c>
      <c r="D16" s="65"/>
      <c r="E16" s="78" t="s">
        <v>68</v>
      </c>
      <c r="F16" s="97">
        <v>977</v>
      </c>
      <c r="G16" s="105">
        <f t="shared" si="0"/>
        <v>13.844409805866514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660</v>
      </c>
      <c r="G17" s="105">
        <f t="shared" si="0"/>
        <v>9.352416040810544</v>
      </c>
    </row>
    <row r="18" spans="1:7" ht="12.75">
      <c r="A18" s="77" t="s">
        <v>70</v>
      </c>
      <c r="B18" s="80">
        <v>8360</v>
      </c>
      <c r="C18" s="81">
        <f>(B18/$B$18)*100</f>
        <v>100</v>
      </c>
      <c r="D18" s="65"/>
      <c r="E18" s="78" t="s">
        <v>170</v>
      </c>
      <c r="F18" s="97">
        <v>121</v>
      </c>
      <c r="G18" s="105">
        <f t="shared" si="0"/>
        <v>1.7146096074819328</v>
      </c>
    </row>
    <row r="19" spans="1:9" ht="12.75">
      <c r="A19" s="82" t="s">
        <v>382</v>
      </c>
      <c r="B19" s="97">
        <v>4630</v>
      </c>
      <c r="C19" s="105">
        <f>(B19/$B$18)*100</f>
        <v>55.38277511961722</v>
      </c>
      <c r="D19" s="65"/>
      <c r="E19" s="78" t="s">
        <v>169</v>
      </c>
      <c r="F19" s="98">
        <v>70</v>
      </c>
      <c r="G19" s="105">
        <f t="shared" si="0"/>
        <v>0.9919229134193001</v>
      </c>
      <c r="I19" s="117"/>
    </row>
    <row r="20" spans="1:7" ht="12.75">
      <c r="A20" s="82" t="s">
        <v>384</v>
      </c>
      <c r="B20" s="97">
        <v>4630</v>
      </c>
      <c r="C20" s="105">
        <f>(B20/$B$18)*100</f>
        <v>55.38277511961722</v>
      </c>
      <c r="D20" s="65"/>
      <c r="E20" s="78" t="s">
        <v>71</v>
      </c>
      <c r="F20" s="97">
        <v>47148</v>
      </c>
      <c r="G20" s="112" t="s">
        <v>261</v>
      </c>
    </row>
    <row r="21" spans="1:7" ht="12.75">
      <c r="A21" s="82" t="s">
        <v>386</v>
      </c>
      <c r="B21" s="97">
        <v>4241</v>
      </c>
      <c r="C21" s="105">
        <f>(B21/$B$18)*100</f>
        <v>50.729665071770334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5454</v>
      </c>
      <c r="G22" s="105">
        <f>(F22/$F$9)*100</f>
        <v>77.28496528269802</v>
      </c>
    </row>
    <row r="23" spans="1:7" ht="12.75">
      <c r="A23" s="77" t="s">
        <v>73</v>
      </c>
      <c r="B23" s="80">
        <v>1593</v>
      </c>
      <c r="C23" s="81">
        <f>(B23/$B$23)*100</f>
        <v>100</v>
      </c>
      <c r="D23" s="65"/>
      <c r="E23" s="78" t="s">
        <v>74</v>
      </c>
      <c r="F23" s="97">
        <v>58348</v>
      </c>
      <c r="G23" s="112" t="s">
        <v>261</v>
      </c>
    </row>
    <row r="24" spans="1:7" ht="12.75">
      <c r="A24" s="82" t="s">
        <v>75</v>
      </c>
      <c r="B24" s="97">
        <v>930</v>
      </c>
      <c r="C24" s="105">
        <f>(B24/$B$23)*100</f>
        <v>58.3804143126177</v>
      </c>
      <c r="D24" s="65"/>
      <c r="E24" s="78" t="s">
        <v>76</v>
      </c>
      <c r="F24" s="97">
        <v>2356</v>
      </c>
      <c r="G24" s="105">
        <f>(F24/$F$9)*100</f>
        <v>33.385291200226725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12812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227</v>
      </c>
      <c r="G26" s="105">
        <f>(F26/$F$9)*100</f>
        <v>3.216664304945444</v>
      </c>
    </row>
    <row r="27" spans="1:7" ht="12.75">
      <c r="A27" s="77" t="s">
        <v>85</v>
      </c>
      <c r="B27" s="80">
        <v>8826</v>
      </c>
      <c r="C27" s="81">
        <f>(B27/$B$27)*100</f>
        <v>100</v>
      </c>
      <c r="D27" s="65"/>
      <c r="E27" s="78" t="s">
        <v>78</v>
      </c>
      <c r="F27" s="98">
        <v>6942</v>
      </c>
      <c r="G27" s="112" t="s">
        <v>261</v>
      </c>
    </row>
    <row r="28" spans="1:7" ht="12.75">
      <c r="A28" s="82" t="s">
        <v>86</v>
      </c>
      <c r="B28" s="97">
        <v>6473</v>
      </c>
      <c r="C28" s="105">
        <f aca="true" t="shared" si="2" ref="C28:C33">(B28/$B$27)*100</f>
        <v>73.3401314298663</v>
      </c>
      <c r="D28" s="65"/>
      <c r="E28" s="78" t="s">
        <v>79</v>
      </c>
      <c r="F28" s="97">
        <v>248</v>
      </c>
      <c r="G28" s="105">
        <f>(F28/$F$9)*100</f>
        <v>3.5142411789712344</v>
      </c>
    </row>
    <row r="29" spans="1:7" ht="12.75">
      <c r="A29" s="82" t="s">
        <v>87</v>
      </c>
      <c r="B29" s="97">
        <v>1333</v>
      </c>
      <c r="C29" s="105">
        <f t="shared" si="2"/>
        <v>15.103104464083389</v>
      </c>
      <c r="D29" s="65"/>
      <c r="E29" s="78" t="s">
        <v>80</v>
      </c>
      <c r="F29" s="97">
        <v>2532</v>
      </c>
      <c r="G29" s="112" t="s">
        <v>261</v>
      </c>
    </row>
    <row r="30" spans="1:7" ht="12.75">
      <c r="A30" s="82" t="s">
        <v>88</v>
      </c>
      <c r="B30" s="97">
        <v>552</v>
      </c>
      <c r="C30" s="105">
        <f t="shared" si="2"/>
        <v>6.254248810333108</v>
      </c>
      <c r="D30" s="65"/>
      <c r="E30" s="78" t="s">
        <v>81</v>
      </c>
      <c r="F30" s="97">
        <v>1359</v>
      </c>
      <c r="G30" s="105">
        <f>(F30/$F$9)*100</f>
        <v>19.25747484766898</v>
      </c>
    </row>
    <row r="31" spans="1:7" ht="12.75">
      <c r="A31" s="82" t="s">
        <v>115</v>
      </c>
      <c r="B31" s="97">
        <v>261</v>
      </c>
      <c r="C31" s="105">
        <f t="shared" si="2"/>
        <v>2.957171991842284</v>
      </c>
      <c r="D31" s="65"/>
      <c r="E31" s="78" t="s">
        <v>82</v>
      </c>
      <c r="F31" s="97">
        <v>10555</v>
      </c>
      <c r="G31" s="112" t="s">
        <v>261</v>
      </c>
    </row>
    <row r="32" spans="1:7" ht="12.75">
      <c r="A32" s="82" t="s">
        <v>89</v>
      </c>
      <c r="B32" s="97">
        <v>92</v>
      </c>
      <c r="C32" s="105">
        <f t="shared" si="2"/>
        <v>1.0423748017221843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115</v>
      </c>
      <c r="C33" s="105">
        <f t="shared" si="2"/>
        <v>1.3029685021527304</v>
      </c>
      <c r="D33" s="65"/>
      <c r="E33" s="79" t="s">
        <v>84</v>
      </c>
      <c r="F33" s="80">
        <v>5294</v>
      </c>
      <c r="G33" s="81">
        <f>(F33/$F$33)*100</f>
        <v>100</v>
      </c>
    </row>
    <row r="34" spans="1:7" ht="12.75">
      <c r="A34" s="82" t="s">
        <v>91</v>
      </c>
      <c r="B34" s="120">
        <v>27.8</v>
      </c>
      <c r="C34" s="112" t="s">
        <v>261</v>
      </c>
      <c r="D34" s="65"/>
      <c r="E34" s="78" t="s">
        <v>383</v>
      </c>
      <c r="F34" s="97">
        <v>316</v>
      </c>
      <c r="G34" s="105">
        <f aca="true" t="shared" si="3" ref="G34:G43">(F34/$F$33)*100</f>
        <v>5.969021533811863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183</v>
      </c>
      <c r="G35" s="105">
        <f t="shared" si="3"/>
        <v>3.4567434831885153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424</v>
      </c>
      <c r="G36" s="105">
        <f t="shared" si="3"/>
        <v>8.009066868152626</v>
      </c>
    </row>
    <row r="37" spans="1:7" ht="12.75">
      <c r="A37" s="77" t="s">
        <v>94</v>
      </c>
      <c r="B37" s="80">
        <v>9036</v>
      </c>
      <c r="C37" s="81">
        <f>(B37/$B$37)*100</f>
        <v>100</v>
      </c>
      <c r="D37" s="65"/>
      <c r="E37" s="78" t="s">
        <v>389</v>
      </c>
      <c r="F37" s="97">
        <v>589</v>
      </c>
      <c r="G37" s="105">
        <f t="shared" si="3"/>
        <v>11.12580279561768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917</v>
      </c>
      <c r="G38" s="105">
        <f t="shared" si="3"/>
        <v>17.321496033245186</v>
      </c>
    </row>
    <row r="39" spans="1:7" ht="12.75">
      <c r="A39" s="82" t="s">
        <v>97</v>
      </c>
      <c r="B39" s="98">
        <v>1953</v>
      </c>
      <c r="C39" s="105">
        <f>(B39/$B$37)*100</f>
        <v>21.61354581673307</v>
      </c>
      <c r="D39" s="65"/>
      <c r="E39" s="78" t="s">
        <v>393</v>
      </c>
      <c r="F39" s="97">
        <v>1204</v>
      </c>
      <c r="G39" s="105">
        <f t="shared" si="3"/>
        <v>22.742727616169248</v>
      </c>
    </row>
    <row r="40" spans="1:7" ht="12.75">
      <c r="A40" s="82" t="s">
        <v>98</v>
      </c>
      <c r="B40" s="98">
        <v>1348</v>
      </c>
      <c r="C40" s="105">
        <f>(B40/$B$37)*100</f>
        <v>14.918105356352369</v>
      </c>
      <c r="D40" s="65"/>
      <c r="E40" s="78" t="s">
        <v>68</v>
      </c>
      <c r="F40" s="97">
        <v>898</v>
      </c>
      <c r="G40" s="105">
        <f t="shared" si="3"/>
        <v>16.96259916887042</v>
      </c>
    </row>
    <row r="41" spans="1:7" ht="12.75">
      <c r="A41" s="82" t="s">
        <v>100</v>
      </c>
      <c r="B41" s="98">
        <v>3016</v>
      </c>
      <c r="C41" s="105">
        <f>(B41/$B$37)*100</f>
        <v>33.377600708277996</v>
      </c>
      <c r="D41" s="65"/>
      <c r="E41" s="78" t="s">
        <v>69</v>
      </c>
      <c r="F41" s="97">
        <v>572</v>
      </c>
      <c r="G41" s="105">
        <f t="shared" si="3"/>
        <v>10.804684548545524</v>
      </c>
    </row>
    <row r="42" spans="1:7" ht="12.75">
      <c r="A42" s="82" t="s">
        <v>260</v>
      </c>
      <c r="B42" s="98">
        <v>8</v>
      </c>
      <c r="C42" s="105">
        <f>(B42/$B$37)*100</f>
        <v>0.08853474988933156</v>
      </c>
      <c r="D42" s="65"/>
      <c r="E42" s="78" t="s">
        <v>170</v>
      </c>
      <c r="F42" s="97">
        <v>121</v>
      </c>
      <c r="G42" s="105">
        <f t="shared" si="3"/>
        <v>2.285606346807707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70</v>
      </c>
      <c r="G43" s="105">
        <f t="shared" si="3"/>
        <v>1.3222516055912352</v>
      </c>
    </row>
    <row r="44" spans="1:7" ht="12.75">
      <c r="A44" s="82" t="s">
        <v>291</v>
      </c>
      <c r="B44" s="98">
        <v>808</v>
      </c>
      <c r="C44" s="105">
        <f>(B44/$B$37)*100</f>
        <v>8.942009738822488</v>
      </c>
      <c r="D44" s="65"/>
      <c r="E44" s="78" t="s">
        <v>93</v>
      </c>
      <c r="F44" s="97">
        <v>54609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1903</v>
      </c>
      <c r="C46" s="105">
        <f>(B46/$B$37)*100</f>
        <v>21.060203629924747</v>
      </c>
      <c r="D46" s="65"/>
      <c r="E46" s="78" t="s">
        <v>96</v>
      </c>
      <c r="F46" s="97">
        <v>18967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40172</v>
      </c>
      <c r="G48" s="112" t="s">
        <v>261</v>
      </c>
    </row>
    <row r="49" spans="1:7" ht="13.5" thickBot="1">
      <c r="A49" s="82" t="s">
        <v>292</v>
      </c>
      <c r="B49" s="98">
        <v>17</v>
      </c>
      <c r="C49" s="105">
        <f aca="true" t="shared" si="4" ref="C49:C55">(B49/$B$37)*100</f>
        <v>0.18813634351482958</v>
      </c>
      <c r="D49" s="87"/>
      <c r="E49" s="88" t="s">
        <v>102</v>
      </c>
      <c r="F49" s="113">
        <v>28132</v>
      </c>
      <c r="G49" s="114" t="s">
        <v>261</v>
      </c>
    </row>
    <row r="50" spans="1:7" ht="13.5" thickTop="1">
      <c r="A50" s="82" t="s">
        <v>116</v>
      </c>
      <c r="B50" s="98">
        <v>471</v>
      </c>
      <c r="C50" s="105">
        <f t="shared" si="4"/>
        <v>5.212483399734396</v>
      </c>
      <c r="D50" s="65"/>
      <c r="E50" s="78"/>
      <c r="F50" s="86"/>
      <c r="G50" s="85"/>
    </row>
    <row r="51" spans="1:7" ht="12.75">
      <c r="A51" s="82" t="s">
        <v>117</v>
      </c>
      <c r="B51" s="98">
        <v>1312</v>
      </c>
      <c r="C51" s="105">
        <f t="shared" si="4"/>
        <v>14.519698981850377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557</v>
      </c>
      <c r="C52" s="105">
        <f t="shared" si="4"/>
        <v>6.1642319610447105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1184</v>
      </c>
      <c r="C53" s="105">
        <f t="shared" si="4"/>
        <v>13.10314298362107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1220</v>
      </c>
      <c r="C54" s="105">
        <f t="shared" si="4"/>
        <v>13.501549358123063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332</v>
      </c>
      <c r="C55" s="105">
        <f t="shared" si="4"/>
        <v>3.6741921204072594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666</v>
      </c>
      <c r="C57" s="105">
        <f>(B57/$B$37)*100</f>
        <v>7.370517928286853</v>
      </c>
      <c r="D57" s="65"/>
      <c r="E57" s="79" t="s">
        <v>84</v>
      </c>
      <c r="F57" s="80">
        <v>457</v>
      </c>
      <c r="G57" s="105">
        <f>(F57/L57)*100</f>
        <v>8.632414053645636</v>
      </c>
      <c r="H57" s="79" t="s">
        <v>84</v>
      </c>
      <c r="L57" s="15">
        <v>5294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368</v>
      </c>
      <c r="G58" s="105">
        <f>(F58/L58)*100</f>
        <v>13.049645390070921</v>
      </c>
      <c r="H58" s="78" t="s">
        <v>118</v>
      </c>
      <c r="L58" s="15">
        <v>2820</v>
      </c>
    </row>
    <row r="59" spans="1:12" ht="12.75">
      <c r="A59" s="82" t="s">
        <v>112</v>
      </c>
      <c r="B59" s="98">
        <v>677</v>
      </c>
      <c r="C59" s="105">
        <f>(B59/$B$37)*100</f>
        <v>7.492253209384684</v>
      </c>
      <c r="D59" s="65"/>
      <c r="E59" s="78" t="s">
        <v>120</v>
      </c>
      <c r="F59" s="97">
        <v>191</v>
      </c>
      <c r="G59" s="105">
        <f>(F59/L59)*100</f>
        <v>18.799212598425196</v>
      </c>
      <c r="H59" s="78" t="s">
        <v>120</v>
      </c>
      <c r="L59" s="15">
        <v>1016</v>
      </c>
    </row>
    <row r="60" spans="1:7" ht="12.75">
      <c r="A60" s="82" t="s">
        <v>113</v>
      </c>
      <c r="B60" s="98">
        <v>1308</v>
      </c>
      <c r="C60" s="105">
        <f>(B60/$B$37)*100</f>
        <v>14.475431606905712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616</v>
      </c>
      <c r="C62" s="105">
        <f>(B62/$B$37)*100</f>
        <v>6.81717574147853</v>
      </c>
      <c r="D62" s="65"/>
      <c r="E62" s="79" t="s">
        <v>123</v>
      </c>
      <c r="F62" s="80">
        <v>262</v>
      </c>
      <c r="G62" s="105">
        <f>(F62/L62)*100</f>
        <v>22.22222222222222</v>
      </c>
      <c r="H62" s="79" t="s">
        <v>394</v>
      </c>
      <c r="L62" s="15">
        <v>1179</v>
      </c>
    </row>
    <row r="63" spans="1:12" ht="12.75">
      <c r="A63" s="61" t="s">
        <v>293</v>
      </c>
      <c r="B63" s="98">
        <v>332</v>
      </c>
      <c r="C63" s="105">
        <f>(B63/$B$37)*100</f>
        <v>3.6741921204072594</v>
      </c>
      <c r="D63" s="65"/>
      <c r="E63" s="78" t="s">
        <v>118</v>
      </c>
      <c r="F63" s="97">
        <v>240</v>
      </c>
      <c r="G63" s="105">
        <f>(F63/L63)*100</f>
        <v>34.090909090909086</v>
      </c>
      <c r="H63" s="78" t="s">
        <v>118</v>
      </c>
      <c r="L63" s="15">
        <v>704</v>
      </c>
    </row>
    <row r="64" spans="1:12" ht="12.75">
      <c r="A64" s="82" t="s">
        <v>114</v>
      </c>
      <c r="B64" s="98">
        <v>344</v>
      </c>
      <c r="C64" s="105">
        <f>(B64/$B$37)*100</f>
        <v>3.8069942452412575</v>
      </c>
      <c r="D64" s="65"/>
      <c r="E64" s="78" t="s">
        <v>120</v>
      </c>
      <c r="F64" s="97">
        <v>124</v>
      </c>
      <c r="G64" s="105">
        <f>(F64/L64)*100</f>
        <v>47.87644787644788</v>
      </c>
      <c r="H64" s="78" t="s">
        <v>120</v>
      </c>
      <c r="L64" s="15">
        <v>259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2253</v>
      </c>
      <c r="G66" s="105">
        <f aca="true" t="shared" si="5" ref="G66:G71">(F66/L66)*100</f>
        <v>10.966171817960573</v>
      </c>
      <c r="H66" s="79" t="s">
        <v>124</v>
      </c>
      <c r="L66" s="15">
        <v>20545</v>
      </c>
    </row>
    <row r="67" spans="1:12" ht="12.75">
      <c r="A67" s="82" t="s">
        <v>126</v>
      </c>
      <c r="B67" s="97">
        <v>7650</v>
      </c>
      <c r="C67" s="105">
        <f>(B67/$B$37)*100</f>
        <v>84.66135458167331</v>
      </c>
      <c r="D67" s="65"/>
      <c r="E67" s="78" t="s">
        <v>262</v>
      </c>
      <c r="F67" s="97">
        <v>1431</v>
      </c>
      <c r="G67" s="105">
        <f t="shared" si="5"/>
        <v>9.26033779848573</v>
      </c>
      <c r="H67" s="78" t="s">
        <v>262</v>
      </c>
      <c r="L67" s="15">
        <v>15453</v>
      </c>
    </row>
    <row r="68" spans="1:12" ht="12.75">
      <c r="A68" s="82" t="s">
        <v>128</v>
      </c>
      <c r="B68" s="97">
        <v>1117</v>
      </c>
      <c r="C68" s="105">
        <f>(B68/$B$37)*100</f>
        <v>12.36166445329792</v>
      </c>
      <c r="D68" s="65"/>
      <c r="E68" s="78" t="s">
        <v>127</v>
      </c>
      <c r="F68" s="97">
        <v>283</v>
      </c>
      <c r="G68" s="105">
        <f t="shared" si="5"/>
        <v>9.436478826275426</v>
      </c>
      <c r="H68" s="78" t="s">
        <v>127</v>
      </c>
      <c r="L68" s="15">
        <v>2999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802</v>
      </c>
      <c r="G69" s="105">
        <f t="shared" si="5"/>
        <v>15.812302839116718</v>
      </c>
      <c r="H69" s="78" t="s">
        <v>129</v>
      </c>
      <c r="L69" s="15">
        <v>5072</v>
      </c>
    </row>
    <row r="70" spans="1:12" ht="12.75">
      <c r="A70" s="82" t="s">
        <v>376</v>
      </c>
      <c r="B70" s="97">
        <v>264</v>
      </c>
      <c r="C70" s="105">
        <f>(B70/$B$37)*100</f>
        <v>2.921646746347941</v>
      </c>
      <c r="D70" s="65"/>
      <c r="E70" s="78" t="s">
        <v>130</v>
      </c>
      <c r="F70" s="97">
        <v>524</v>
      </c>
      <c r="G70" s="105">
        <f t="shared" si="5"/>
        <v>13.836810139952469</v>
      </c>
      <c r="H70" s="78" t="s">
        <v>130</v>
      </c>
      <c r="L70" s="15">
        <v>3787</v>
      </c>
    </row>
    <row r="71" spans="1:12" ht="13.5" thickBot="1">
      <c r="A71" s="90" t="s">
        <v>371</v>
      </c>
      <c r="B71" s="110">
        <v>5</v>
      </c>
      <c r="C71" s="111">
        <f>(B71/$B$37)*100</f>
        <v>0.05533421868083222</v>
      </c>
      <c r="D71" s="91"/>
      <c r="E71" s="92" t="s">
        <v>131</v>
      </c>
      <c r="F71" s="110">
        <v>728</v>
      </c>
      <c r="G71" s="118">
        <f t="shared" si="5"/>
        <v>25.870646766169152</v>
      </c>
      <c r="H71" s="92" t="s">
        <v>131</v>
      </c>
      <c r="L71" s="15">
        <v>2814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7320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7039</v>
      </c>
      <c r="G9" s="81">
        <f>(F9/$F$9)*100</f>
        <v>100</v>
      </c>
      <c r="I9" s="53"/>
    </row>
    <row r="10" spans="1:7" ht="12.75">
      <c r="A10" s="36" t="s">
        <v>137</v>
      </c>
      <c r="B10" s="97">
        <v>3942</v>
      </c>
      <c r="C10" s="105">
        <f aca="true" t="shared" si="0" ref="C10:C18">(B10/$B$8)*100</f>
        <v>53.85245901639344</v>
      </c>
      <c r="E10" s="32" t="s">
        <v>138</v>
      </c>
      <c r="F10" s="97">
        <v>6608</v>
      </c>
      <c r="G10" s="105">
        <f>(F10/$F$9)*100</f>
        <v>93.87697116067623</v>
      </c>
    </row>
    <row r="11" spans="1:7" ht="12.75">
      <c r="A11" s="36" t="s">
        <v>139</v>
      </c>
      <c r="B11" s="97">
        <v>362</v>
      </c>
      <c r="C11" s="105">
        <f t="shared" si="0"/>
        <v>4.94535519125683</v>
      </c>
      <c r="E11" s="32" t="s">
        <v>140</v>
      </c>
      <c r="F11" s="97">
        <v>281</v>
      </c>
      <c r="G11" s="105">
        <f>(F11/$F$9)*100</f>
        <v>3.9920443244779085</v>
      </c>
    </row>
    <row r="12" spans="1:7" ht="12.75">
      <c r="A12" s="36" t="s">
        <v>141</v>
      </c>
      <c r="B12" s="97">
        <v>1633</v>
      </c>
      <c r="C12" s="105">
        <f t="shared" si="0"/>
        <v>22.308743169398905</v>
      </c>
      <c r="E12" s="32" t="s">
        <v>142</v>
      </c>
      <c r="F12" s="97">
        <v>150</v>
      </c>
      <c r="G12" s="105">
        <f>(F12/$F$9)*100</f>
        <v>2.1309845148458586</v>
      </c>
    </row>
    <row r="13" spans="1:7" ht="12.75">
      <c r="A13" s="36" t="s">
        <v>143</v>
      </c>
      <c r="B13" s="97">
        <v>555</v>
      </c>
      <c r="C13" s="105">
        <f t="shared" si="0"/>
        <v>7.581967213114754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169</v>
      </c>
      <c r="C14" s="105">
        <f t="shared" si="0"/>
        <v>2.308743169398907</v>
      </c>
      <c r="E14" s="42" t="s">
        <v>145</v>
      </c>
      <c r="F14" s="80">
        <v>3744</v>
      </c>
      <c r="G14" s="81">
        <f>(F14/$F$14)*100</f>
        <v>100</v>
      </c>
    </row>
    <row r="15" spans="1:7" ht="12.75">
      <c r="A15" s="36" t="s">
        <v>146</v>
      </c>
      <c r="B15" s="97">
        <v>189</v>
      </c>
      <c r="C15" s="105">
        <f t="shared" si="0"/>
        <v>2.5819672131147544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172</v>
      </c>
      <c r="C16" s="105">
        <f t="shared" si="0"/>
        <v>2.349726775956284</v>
      </c>
      <c r="E16" s="1" t="s">
        <v>149</v>
      </c>
      <c r="F16" s="97">
        <v>33</v>
      </c>
      <c r="G16" s="105">
        <f>(F16/$F$14)*100</f>
        <v>0.8814102564102564</v>
      </c>
    </row>
    <row r="17" spans="1:7" ht="12.75">
      <c r="A17" s="36" t="s">
        <v>150</v>
      </c>
      <c r="B17" s="97">
        <v>298</v>
      </c>
      <c r="C17" s="105">
        <f t="shared" si="0"/>
        <v>4.07103825136612</v>
      </c>
      <c r="E17" s="1" t="s">
        <v>151</v>
      </c>
      <c r="F17" s="97">
        <v>409</v>
      </c>
      <c r="G17" s="105">
        <f aca="true" t="shared" si="1" ref="G17:G23">(F17/$F$14)*100</f>
        <v>10.9241452991453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2154</v>
      </c>
      <c r="G18" s="105">
        <f t="shared" si="1"/>
        <v>57.53205128205128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1016</v>
      </c>
      <c r="G19" s="105">
        <f t="shared" si="1"/>
        <v>27.136752136752136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126</v>
      </c>
      <c r="G20" s="105">
        <f t="shared" si="1"/>
        <v>3.3653846153846154</v>
      </c>
    </row>
    <row r="21" spans="1:7" ht="12.75">
      <c r="A21" s="36" t="s">
        <v>156</v>
      </c>
      <c r="B21" s="98">
        <v>6</v>
      </c>
      <c r="C21" s="105">
        <f aca="true" t="shared" si="2" ref="C21:C28">(B21/$B$8)*100</f>
        <v>0.08196721311475409</v>
      </c>
      <c r="E21" s="1" t="s">
        <v>157</v>
      </c>
      <c r="F21" s="97">
        <v>6</v>
      </c>
      <c r="G21" s="105">
        <f t="shared" si="1"/>
        <v>0.16025641025641024</v>
      </c>
    </row>
    <row r="22" spans="1:7" ht="12.75">
      <c r="A22" s="36" t="s">
        <v>158</v>
      </c>
      <c r="B22" s="98">
        <v>112</v>
      </c>
      <c r="C22" s="105">
        <f t="shared" si="2"/>
        <v>1.530054644808743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91</v>
      </c>
      <c r="C23" s="105">
        <f t="shared" si="2"/>
        <v>1.2431693989071038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349</v>
      </c>
      <c r="C24" s="105">
        <f t="shared" si="2"/>
        <v>4.767759562841531</v>
      </c>
      <c r="E24" s="1" t="s">
        <v>163</v>
      </c>
      <c r="F24" s="97">
        <v>135500</v>
      </c>
      <c r="G24" s="112" t="s">
        <v>261</v>
      </c>
    </row>
    <row r="25" spans="1:7" ht="12.75">
      <c r="A25" s="36" t="s">
        <v>164</v>
      </c>
      <c r="B25" s="97">
        <v>624</v>
      </c>
      <c r="C25" s="105">
        <f t="shared" si="2"/>
        <v>8.524590163934425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1569</v>
      </c>
      <c r="C26" s="105">
        <f t="shared" si="2"/>
        <v>21.434426229508198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3107</v>
      </c>
      <c r="C27" s="105">
        <f t="shared" si="2"/>
        <v>42.44535519125683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1462</v>
      </c>
      <c r="C28" s="105">
        <f t="shared" si="2"/>
        <v>19.972677595628415</v>
      </c>
      <c r="E28" s="32" t="s">
        <v>176</v>
      </c>
      <c r="F28" s="97">
        <v>2433</v>
      </c>
      <c r="G28" s="105">
        <f aca="true" t="shared" si="3" ref="G28:G35">(F28/$F$14)*100</f>
        <v>64.98397435897436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14</v>
      </c>
      <c r="G29" s="105">
        <f t="shared" si="3"/>
        <v>0.37393162393162394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100</v>
      </c>
      <c r="C31" s="105">
        <f aca="true" t="shared" si="4" ref="C31:C39">(B31/$B$8)*100</f>
        <v>1.366120218579235</v>
      </c>
      <c r="E31" s="32" t="s">
        <v>181</v>
      </c>
      <c r="F31" s="97">
        <v>45</v>
      </c>
      <c r="G31" s="105">
        <f t="shared" si="3"/>
        <v>1.201923076923077</v>
      </c>
    </row>
    <row r="32" spans="1:7" ht="12.75">
      <c r="A32" s="36" t="s">
        <v>182</v>
      </c>
      <c r="B32" s="97">
        <v>142</v>
      </c>
      <c r="C32" s="105">
        <f t="shared" si="4"/>
        <v>1.9398907103825136</v>
      </c>
      <c r="E32" s="32" t="s">
        <v>183</v>
      </c>
      <c r="F32" s="97">
        <v>251</v>
      </c>
      <c r="G32" s="105">
        <f t="shared" si="3"/>
        <v>6.704059829059829</v>
      </c>
    </row>
    <row r="33" spans="1:7" ht="12.75">
      <c r="A33" s="36" t="s">
        <v>184</v>
      </c>
      <c r="B33" s="97">
        <v>641</v>
      </c>
      <c r="C33" s="105">
        <f t="shared" si="4"/>
        <v>8.756830601092897</v>
      </c>
      <c r="E33" s="32" t="s">
        <v>185</v>
      </c>
      <c r="F33" s="97">
        <v>1033</v>
      </c>
      <c r="G33" s="105">
        <f t="shared" si="3"/>
        <v>27.590811965811966</v>
      </c>
    </row>
    <row r="34" spans="1:7" ht="12.75">
      <c r="A34" s="36" t="s">
        <v>186</v>
      </c>
      <c r="B34" s="97">
        <v>1240</v>
      </c>
      <c r="C34" s="105">
        <f t="shared" si="4"/>
        <v>16.939890710382514</v>
      </c>
      <c r="E34" s="32" t="s">
        <v>187</v>
      </c>
      <c r="F34" s="97">
        <v>922</v>
      </c>
      <c r="G34" s="105">
        <f t="shared" si="3"/>
        <v>24.62606837606838</v>
      </c>
    </row>
    <row r="35" spans="1:7" ht="12.75">
      <c r="A35" s="36" t="s">
        <v>188</v>
      </c>
      <c r="B35" s="97">
        <v>1538</v>
      </c>
      <c r="C35" s="105">
        <f t="shared" si="4"/>
        <v>21.010928961748636</v>
      </c>
      <c r="E35" s="32" t="s">
        <v>189</v>
      </c>
      <c r="F35" s="97">
        <v>168</v>
      </c>
      <c r="G35" s="105">
        <f t="shared" si="3"/>
        <v>4.487179487179487</v>
      </c>
    </row>
    <row r="36" spans="1:7" ht="12.75">
      <c r="A36" s="36" t="s">
        <v>190</v>
      </c>
      <c r="B36" s="97">
        <v>1377</v>
      </c>
      <c r="C36" s="105">
        <f t="shared" si="4"/>
        <v>18.811475409836063</v>
      </c>
      <c r="E36" s="32" t="s">
        <v>191</v>
      </c>
      <c r="F36" s="97">
        <v>1442</v>
      </c>
      <c r="G36" s="112" t="s">
        <v>261</v>
      </c>
    </row>
    <row r="37" spans="1:7" ht="12.75">
      <c r="A37" s="36" t="s">
        <v>192</v>
      </c>
      <c r="B37" s="97">
        <v>1052</v>
      </c>
      <c r="C37" s="105">
        <f t="shared" si="4"/>
        <v>14.371584699453551</v>
      </c>
      <c r="E37" s="32" t="s">
        <v>193</v>
      </c>
      <c r="F37" s="97">
        <v>1311</v>
      </c>
      <c r="G37" s="105">
        <f>(F37/$F$14)*100</f>
        <v>35.016025641025635</v>
      </c>
    </row>
    <row r="38" spans="1:7" ht="12.75">
      <c r="A38" s="36" t="s">
        <v>194</v>
      </c>
      <c r="B38" s="97">
        <v>825</v>
      </c>
      <c r="C38" s="105">
        <f t="shared" si="4"/>
        <v>11.270491803278688</v>
      </c>
      <c r="E38" s="32" t="s">
        <v>191</v>
      </c>
      <c r="F38" s="97">
        <v>536</v>
      </c>
      <c r="G38" s="112" t="s">
        <v>261</v>
      </c>
    </row>
    <row r="39" spans="1:7" ht="12.75">
      <c r="A39" s="36" t="s">
        <v>195</v>
      </c>
      <c r="B39" s="97">
        <v>405</v>
      </c>
      <c r="C39" s="105">
        <f t="shared" si="4"/>
        <v>5.532786885245901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7039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879</v>
      </c>
      <c r="G43" s="105">
        <f aca="true" t="shared" si="5" ref="G43:G48">(F43/$F$14)*100</f>
        <v>23.477564102564102</v>
      </c>
    </row>
    <row r="44" spans="1:7" ht="12.75">
      <c r="A44" s="36" t="s">
        <v>209</v>
      </c>
      <c r="B44" s="98">
        <v>930</v>
      </c>
      <c r="C44" s="105">
        <f aca="true" t="shared" si="6" ref="C44:C49">(B44/$B$42)*100</f>
        <v>13.212103992044325</v>
      </c>
      <c r="E44" s="32" t="s">
        <v>210</v>
      </c>
      <c r="F44" s="97">
        <v>586</v>
      </c>
      <c r="G44" s="105">
        <f t="shared" si="5"/>
        <v>15.651709401709402</v>
      </c>
    </row>
    <row r="45" spans="1:7" ht="12.75">
      <c r="A45" s="36" t="s">
        <v>211</v>
      </c>
      <c r="B45" s="98">
        <v>1705</v>
      </c>
      <c r="C45" s="105">
        <f t="shared" si="6"/>
        <v>24.22219065208126</v>
      </c>
      <c r="E45" s="32" t="s">
        <v>212</v>
      </c>
      <c r="F45" s="97">
        <v>532</v>
      </c>
      <c r="G45" s="105">
        <f t="shared" si="5"/>
        <v>14.209401709401709</v>
      </c>
    </row>
    <row r="46" spans="1:7" ht="12.75">
      <c r="A46" s="36" t="s">
        <v>213</v>
      </c>
      <c r="B46" s="98">
        <v>1049</v>
      </c>
      <c r="C46" s="105">
        <f t="shared" si="6"/>
        <v>14.902685040488706</v>
      </c>
      <c r="E46" s="32" t="s">
        <v>214</v>
      </c>
      <c r="F46" s="97">
        <v>564</v>
      </c>
      <c r="G46" s="105">
        <f t="shared" si="5"/>
        <v>15.064102564102564</v>
      </c>
    </row>
    <row r="47" spans="1:7" ht="12.75">
      <c r="A47" s="36" t="s">
        <v>215</v>
      </c>
      <c r="B47" s="97">
        <v>1066</v>
      </c>
      <c r="C47" s="105">
        <f t="shared" si="6"/>
        <v>15.144196618837903</v>
      </c>
      <c r="E47" s="32" t="s">
        <v>216</v>
      </c>
      <c r="F47" s="97">
        <v>333</v>
      </c>
      <c r="G47" s="105">
        <f t="shared" si="5"/>
        <v>8.89423076923077</v>
      </c>
    </row>
    <row r="48" spans="1:7" ht="12.75">
      <c r="A48" s="36" t="s">
        <v>217</v>
      </c>
      <c r="B48" s="97">
        <v>814</v>
      </c>
      <c r="C48" s="105">
        <f t="shared" si="6"/>
        <v>11.56414263389686</v>
      </c>
      <c r="E48" s="32" t="s">
        <v>218</v>
      </c>
      <c r="F48" s="97">
        <v>802</v>
      </c>
      <c r="G48" s="105">
        <f t="shared" si="5"/>
        <v>21.42094017094017</v>
      </c>
    </row>
    <row r="49" spans="1:7" ht="12.75">
      <c r="A49" s="36" t="s">
        <v>219</v>
      </c>
      <c r="B49" s="97">
        <v>1475</v>
      </c>
      <c r="C49" s="105">
        <f t="shared" si="6"/>
        <v>20.954681062650945</v>
      </c>
      <c r="E49" s="32" t="s">
        <v>220</v>
      </c>
      <c r="F49" s="97">
        <v>48</v>
      </c>
      <c r="G49" s="105">
        <f>(F49/$F$14)*100</f>
        <v>1.282051282051282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2231</v>
      </c>
      <c r="G51" s="81">
        <f>(F51/F$51)*100</f>
        <v>100</v>
      </c>
    </row>
    <row r="52" spans="1:7" ht="12.75">
      <c r="A52" s="4" t="s">
        <v>223</v>
      </c>
      <c r="B52" s="97">
        <v>1033</v>
      </c>
      <c r="C52" s="105">
        <f>(B52/$B$42)*100</f>
        <v>14.675380025571814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2568</v>
      </c>
      <c r="C53" s="105">
        <f>(B53/$B$42)*100</f>
        <v>36.4824548941611</v>
      </c>
      <c r="E53" s="32" t="s">
        <v>226</v>
      </c>
      <c r="F53" s="97">
        <v>217</v>
      </c>
      <c r="G53" s="105">
        <f>(F53/F$51)*100</f>
        <v>9.72658000896459</v>
      </c>
    </row>
    <row r="54" spans="1:7" ht="12.75">
      <c r="A54" s="4" t="s">
        <v>227</v>
      </c>
      <c r="B54" s="97">
        <v>2342</v>
      </c>
      <c r="C54" s="105">
        <f>(B54/$B$42)*100</f>
        <v>33.27177155846</v>
      </c>
      <c r="E54" s="32" t="s">
        <v>228</v>
      </c>
      <c r="F54" s="97">
        <v>148</v>
      </c>
      <c r="G54" s="105">
        <f aca="true" t="shared" si="7" ref="G54:G60">(F54/F$51)*100</f>
        <v>6.6337965038099505</v>
      </c>
    </row>
    <row r="55" spans="1:7" ht="12.75">
      <c r="A55" s="4" t="s">
        <v>229</v>
      </c>
      <c r="B55" s="97">
        <v>1096</v>
      </c>
      <c r="C55" s="105">
        <f>(B55/$B$42)*100</f>
        <v>15.570393521807075</v>
      </c>
      <c r="E55" s="32" t="s">
        <v>230</v>
      </c>
      <c r="F55" s="97">
        <v>182</v>
      </c>
      <c r="G55" s="105">
        <f t="shared" si="7"/>
        <v>8.157776781712236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575</v>
      </c>
      <c r="G56" s="105">
        <f t="shared" si="7"/>
        <v>25.773195876288657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762</v>
      </c>
      <c r="G57" s="105">
        <f t="shared" si="7"/>
        <v>34.155087404751235</v>
      </c>
    </row>
    <row r="58" spans="1:7" ht="12.75">
      <c r="A58" s="36" t="s">
        <v>234</v>
      </c>
      <c r="B58" s="97">
        <v>4409</v>
      </c>
      <c r="C58" s="105">
        <f aca="true" t="shared" si="8" ref="C58:C66">(B58/$B$42)*100</f>
        <v>62.636738173035944</v>
      </c>
      <c r="E58" s="32" t="s">
        <v>235</v>
      </c>
      <c r="F58" s="97">
        <v>284</v>
      </c>
      <c r="G58" s="105">
        <f t="shared" si="7"/>
        <v>12.729717615419094</v>
      </c>
    </row>
    <row r="59" spans="1:7" ht="12.75">
      <c r="A59" s="36" t="s">
        <v>236</v>
      </c>
      <c r="B59" s="97">
        <v>213</v>
      </c>
      <c r="C59" s="105">
        <f t="shared" si="8"/>
        <v>3.0259980110811195</v>
      </c>
      <c r="E59" s="32" t="s">
        <v>237</v>
      </c>
      <c r="F59" s="98">
        <v>6</v>
      </c>
      <c r="G59" s="105">
        <f t="shared" si="7"/>
        <v>0.2689376961004034</v>
      </c>
    </row>
    <row r="60" spans="1:7" ht="12.75">
      <c r="A60" s="36" t="s">
        <v>238</v>
      </c>
      <c r="B60" s="97">
        <v>422</v>
      </c>
      <c r="C60" s="105">
        <f t="shared" si="8"/>
        <v>5.995169768433016</v>
      </c>
      <c r="E60" s="32" t="s">
        <v>239</v>
      </c>
      <c r="F60" s="97">
        <v>57</v>
      </c>
      <c r="G60" s="105">
        <f t="shared" si="7"/>
        <v>2.5549081129538322</v>
      </c>
    </row>
    <row r="61" spans="1:7" ht="12.75">
      <c r="A61" s="36" t="s">
        <v>240</v>
      </c>
      <c r="B61" s="97">
        <v>1957</v>
      </c>
      <c r="C61" s="105">
        <f t="shared" si="8"/>
        <v>27.802244637022305</v>
      </c>
      <c r="E61" s="32" t="s">
        <v>163</v>
      </c>
      <c r="F61" s="97">
        <v>741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0</v>
      </c>
      <c r="C63" s="105">
        <f t="shared" si="8"/>
        <v>0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23</v>
      </c>
      <c r="C65" s="105">
        <f t="shared" si="8"/>
        <v>0.3267509589430317</v>
      </c>
      <c r="E65" s="32" t="s">
        <v>208</v>
      </c>
      <c r="F65" s="97">
        <v>404</v>
      </c>
      <c r="G65" s="105">
        <f aca="true" t="shared" si="9" ref="G65:G71">(F65/F$51)*100</f>
        <v>18.108471537427164</v>
      </c>
    </row>
    <row r="66" spans="1:7" ht="12.75">
      <c r="A66" s="36" t="s">
        <v>247</v>
      </c>
      <c r="B66" s="97">
        <v>15</v>
      </c>
      <c r="C66" s="105">
        <f t="shared" si="8"/>
        <v>0.2130984514845859</v>
      </c>
      <c r="E66" s="32" t="s">
        <v>210</v>
      </c>
      <c r="F66" s="97">
        <v>265</v>
      </c>
      <c r="G66" s="105">
        <f t="shared" si="9"/>
        <v>11.878081577767817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328</v>
      </c>
      <c r="G67" s="105">
        <f t="shared" si="9"/>
        <v>14.701927386822053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307</v>
      </c>
      <c r="G68" s="105">
        <f t="shared" si="9"/>
        <v>13.76064545047064</v>
      </c>
    </row>
    <row r="69" spans="1:7" ht="12.75">
      <c r="A69" s="36" t="s">
        <v>249</v>
      </c>
      <c r="B69" s="97">
        <v>50</v>
      </c>
      <c r="C69" s="105">
        <f>(B69/$B$42)*100</f>
        <v>0.7103281716152863</v>
      </c>
      <c r="E69" s="32" t="s">
        <v>216</v>
      </c>
      <c r="F69" s="97">
        <v>183</v>
      </c>
      <c r="G69" s="105">
        <f t="shared" si="9"/>
        <v>8.202599731062305</v>
      </c>
    </row>
    <row r="70" spans="1:7" ht="12.75">
      <c r="A70" s="36" t="s">
        <v>251</v>
      </c>
      <c r="B70" s="97">
        <v>50</v>
      </c>
      <c r="C70" s="105">
        <f>(B70/$B$42)*100</f>
        <v>0.7103281716152863</v>
      </c>
      <c r="E70" s="32" t="s">
        <v>218</v>
      </c>
      <c r="F70" s="97">
        <v>651</v>
      </c>
      <c r="G70" s="105">
        <f t="shared" si="9"/>
        <v>29.179740026893768</v>
      </c>
    </row>
    <row r="71" spans="1:7" ht="12.75">
      <c r="A71" s="54" t="s">
        <v>252</v>
      </c>
      <c r="B71" s="103">
        <v>186</v>
      </c>
      <c r="C71" s="115">
        <f>(B71/$B$42)*100</f>
        <v>2.642420798408865</v>
      </c>
      <c r="D71" s="41"/>
      <c r="E71" s="44" t="s">
        <v>220</v>
      </c>
      <c r="F71" s="103">
        <v>93</v>
      </c>
      <c r="G71" s="115">
        <f t="shared" si="9"/>
        <v>4.168534289556253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2002-06-12T12:12:45Z</dcterms:modified>
  <cp:category/>
  <cp:version/>
  <cp:contentType/>
  <cp:contentStatus/>
</cp:coreProperties>
</file>