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<sst xmlns="http://schemas.openxmlformats.org/spreadsheetml/2006/main" count="676" uniqueCount="437">
  <si>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</si>
  <si>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</si>
  <si>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</si>
  <si>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</si>
  <si>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</si>
  <si>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</si>
  <si>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</si>
  <si>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</si>
  <si>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</si>
  <si>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</si>
  <si>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</si>
  <si>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</si>
  <si>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</si>
  <si>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</si>
  <si>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</si>
  <si>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</si>
  <si>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</si>
  <si>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</si>
  <si>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</si>
  <si>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</si>
  <si>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</si>
  <si>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</si>
  <si>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</si>
  <si>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</si>
  <si>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</si>
  <si>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</si>
  <si>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</si>
  <si>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</si>
  <si>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</si>
  <si>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</si>
  <si>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</si>
  <si>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</si>
  <si>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</si>
  <si>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</si>
  <si>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</si>
  <si>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</si>
  <si>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</si>
  <si>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</si>
  <si>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</si>
  <si>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</si>
  <si>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</si>
  <si>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</si>
  <si>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</si>
  <si>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</si>
  <si>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</si>
  <si>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</si>
  <si>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</si>
  <si>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</si>
  <si>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</si>
  <si>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</si>
  <si>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</si>
  <si>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</si>
  <si>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</si>
  <si>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</si>
  <si>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</si>
  <si>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</si>
  <si>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</si>
  <si>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</si>
  <si>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</si>
  <si>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</si>
  <si>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</si>
  <si>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</si>
  <si>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</si>
  <si>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</si>
  <si>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</si>
  <si>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</si>
  <si>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</si>
  <si>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</si>
  <si>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</si>
  <si>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</si>
  <si>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</si>
  <si>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</si>
  <si>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</si>
  <si>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</si>
  <si>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</si>
  <si>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</si>
  <si>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</si>
  <si>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</si>
  <si>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</si>
  <si>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</si>
  <si>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</si>
  <si>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</si>
  <si>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</si>
  <si>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</si>
  <si>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</si>
  <si>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</si>
  <si>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</si>
  <si>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</si>
  <si>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</si>
  <si>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</si>
  <si>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</si>
  <si>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</si>
  <si>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</si>
  <si>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</si>
  <si>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</si>
  <si>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</si>
  <si>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</si>
  <si>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</si>
  <si>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</si>
  <si>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</si>
  <si>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</si>
  <si>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</si>
  <si>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</si>
  <si>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</si>
  <si>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</si>
  <si>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</si>
  <si>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</si>
  <si>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</si>
  <si>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</si>
  <si>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</si>
  <si>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</si>
  <si>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</si>
  <si>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</si>
  <si>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</si>
  <si>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</si>
  <si>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</si>
  <si>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</si>
  <si>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</si>
  <si>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</si>
  <si>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</si>
  <si>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</si>
  <si>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</si>
  <si>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</si>
  <si>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</si>
  <si>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</si>
  <si>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</si>
  <si>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</si>
  <si>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</si>
  <si>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</si>
  <si>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</si>
  <si>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</si>
  <si>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</si>
  <si>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</si>
  <si>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</si>
  <si>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</si>
  <si>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</si>
  <si>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</si>
  <si>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</si>
  <si>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</si>
  <si>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</si>
  <si>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</si>
  <si>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</si>
  <si>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</si>
  <si>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</si>
  <si>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</si>
  <si>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</si>
  <si>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</si>
  <si>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</si>
  <si>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</si>
  <si>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</si>
  <si>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</si>
  <si>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</si>
  <si>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</si>
  <si>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</si>
  <si>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</si>
  <si>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</si>
  <si>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</si>
  <si>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</si>
  <si>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</si>
  <si>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</si>
  <si>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</si>
  <si>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</si>
  <si>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</si>
  <si>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</si>
  <si>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</si>
  <si>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</si>
  <si>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</si>
  <si>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</si>
  <si>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</si>
  <si>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</si>
  <si>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</si>
  <si>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</si>
  <si>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</si>
  <si>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</si>
  <si>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</si>
  <si>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</si>
  <si>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</si>
  <si>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</si>
  <si>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</si>
  <si>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</si>
  <si>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</si>
  <si>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</si>
  <si>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</si>
  <si>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</si>
  <si>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</si>
  <si>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</si>
  <si>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</si>
  <si>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</si>
  <si>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</si>
  <si>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</si>
  <si>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</si>
  <si>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</si>
  <si>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</si>
  <si>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</si>
  <si>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</si>
  <si>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</si>
  <si>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</si>
  <si>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</si>
  <si>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Concordia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</si>
  <si>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</si>
  <si>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</si>
  <si>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</si>
  <si>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</si>
  <si>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</si>
  <si>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</si>
  <si>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</si>
  <si>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</si>
  <si>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</si>
  <si>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</si>
  <si>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</si>
  <si>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</si>
  <si>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</si>
  <si>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</si>
  <si>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</si>
  <si>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</si>
  <si>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</si>
  <si>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</si>
  <si>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</si>
  <si>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</si>
  <si>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</si>
  <si>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</si>
  <si>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</si>
  <si>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</si>
  <si>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</si>
  <si>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</si>
  <si>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</si>
  <si>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</si>
  <si>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</si>
  <si>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</si>
  <si>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</si>
  <si>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</si>
  <si>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</si>
  <si>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</si>
  <si>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</si>
  <si>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</si>
  <si>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</si>
  <si>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</si>
  <si>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</si>
  <si>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</si>
  <si>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</si>
  <si>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</si>
  <si>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</si>
  <si>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</si>
  <si>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</si>
  <si>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</si>
  <si>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</si>
  <si>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</si>
  <si>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</si>
  <si>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</si>
  <si>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</si>
  <si>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</si>
  <si>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</si>
  <si>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</si>
  <si>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</si>
  <si>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</si>
  <si>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</si>
  <si>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</si>
  <si>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</si>
  <si>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</si>
  <si>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</si>
  <si>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</si>
  <si>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</si>
  <si>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</si>
  <si>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</si>
  <si>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</si>
  <si>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</si>
  <si>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</si>
  <si>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</si>
  <si>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</si>
  <si>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</si>
  <si>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</si>
  <si>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</si>
  <si>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</si>
  <si>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</si>
  <si>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</si>
  <si>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</si>
  <si>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</si>
  <si>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</si>
  <si>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</si>
  <si>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</si>
  <si>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</si>
  <si>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</si>
  <si>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</si>
  <si>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</si>
  <si>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</si>
  <si>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</si>
  <si>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</si>
  <si>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</si>
  <si>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</si>
  <si>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</si>
  <si>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</si>
  <si>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</si>
  <si>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</si>
  <si>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</si>
  <si>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</si>
  <si>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</si>
  <si>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</si>
  <si>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</si>
  <si>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</si>
  <si>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</si>
  <si>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</si>
  <si>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</si>
  <si>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</si>
  <si>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</si>
  <si>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</si>
  <si>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Concordia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</si>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</sst>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  <xf numFmtId="3" fontId="0" fillId="0" borderId="21" xfId="0" applyNumberFormat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3658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3658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1538</v>
      </c>
      <c r="C9" s="151">
        <f>(B9/$B$7)*100</f>
        <v>42.04483324220886</v>
      </c>
      <c r="D9" s="152"/>
      <c r="E9" s="152" t="s">
        <v>204</v>
      </c>
      <c r="F9" s="150">
        <v>12</v>
      </c>
      <c r="G9" s="153">
        <f t="shared" si="0"/>
        <v>0.3280481137233461</v>
      </c>
    </row>
    <row r="10" spans="1:7" ht="12.75">
      <c r="A10" s="149" t="s">
        <v>205</v>
      </c>
      <c r="B10" s="150">
        <v>2120</v>
      </c>
      <c r="C10" s="151">
        <f>(B10/$B$7)*100</f>
        <v>57.95516675779114</v>
      </c>
      <c r="D10" s="152"/>
      <c r="E10" s="152" t="s">
        <v>206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207</v>
      </c>
      <c r="F11" s="150">
        <v>8</v>
      </c>
      <c r="G11" s="153">
        <f t="shared" si="0"/>
        <v>0.21869874248223073</v>
      </c>
    </row>
    <row r="12" spans="1:7" ht="12.75">
      <c r="A12" s="149" t="s">
        <v>208</v>
      </c>
      <c r="B12" s="150">
        <v>3</v>
      </c>
      <c r="C12" s="151">
        <f aca="true" t="shared" si="1" ref="C12:C24">B12*100/B$7</f>
        <v>0.08201202843083652</v>
      </c>
      <c r="D12" s="152"/>
      <c r="E12" s="152" t="s">
        <v>209</v>
      </c>
      <c r="F12" s="150">
        <v>0</v>
      </c>
      <c r="G12" s="153">
        <f t="shared" si="0"/>
        <v>0</v>
      </c>
    </row>
    <row r="13" spans="1:7" ht="12.75">
      <c r="A13" s="149" t="s">
        <v>210</v>
      </c>
      <c r="B13" s="150">
        <v>3</v>
      </c>
      <c r="C13" s="151">
        <f t="shared" si="1"/>
        <v>0.08201202843083652</v>
      </c>
      <c r="D13" s="152"/>
      <c r="E13" s="152" t="s">
        <v>211</v>
      </c>
      <c r="F13" s="150">
        <v>4</v>
      </c>
      <c r="G13" s="153">
        <f t="shared" si="0"/>
        <v>0.10934937124111536</v>
      </c>
    </row>
    <row r="14" spans="1:7" ht="12.75">
      <c r="A14" s="149" t="s">
        <v>212</v>
      </c>
      <c r="B14" s="150">
        <v>6</v>
      </c>
      <c r="C14" s="151">
        <f t="shared" si="1"/>
        <v>0.16402405686167304</v>
      </c>
      <c r="D14" s="152"/>
      <c r="E14" s="152" t="s">
        <v>213</v>
      </c>
      <c r="F14" s="150">
        <v>3646</v>
      </c>
      <c r="G14" s="153">
        <f t="shared" si="0"/>
        <v>99.67195188627666</v>
      </c>
    </row>
    <row r="15" spans="1:7" ht="12.75">
      <c r="A15" s="149" t="s">
        <v>214</v>
      </c>
      <c r="B15" s="150">
        <v>3</v>
      </c>
      <c r="C15" s="151">
        <f t="shared" si="1"/>
        <v>0.08201202843083652</v>
      </c>
      <c r="D15" s="152"/>
      <c r="E15" s="152" t="s">
        <v>215</v>
      </c>
      <c r="F15" s="150">
        <v>3600</v>
      </c>
      <c r="G15" s="153">
        <f t="shared" si="0"/>
        <v>98.41443411700382</v>
      </c>
    </row>
    <row r="16" spans="1:7" ht="12.75">
      <c r="A16" s="149" t="s">
        <v>216</v>
      </c>
      <c r="B16" s="150">
        <v>2</v>
      </c>
      <c r="C16" s="151">
        <f t="shared" si="1"/>
        <v>0.05467468562055768</v>
      </c>
      <c r="D16" s="152"/>
      <c r="E16" s="152"/>
      <c r="F16" s="145"/>
      <c r="G16" s="146"/>
    </row>
    <row r="17" spans="1:7" ht="12.75">
      <c r="A17" s="149" t="s">
        <v>217</v>
      </c>
      <c r="B17" s="150">
        <v>8</v>
      </c>
      <c r="C17" s="151">
        <f t="shared" si="1"/>
        <v>0.21869874248223073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29</v>
      </c>
      <c r="C18" s="151">
        <f t="shared" si="1"/>
        <v>0.7927829414980864</v>
      </c>
      <c r="D18" s="152"/>
      <c r="E18" s="143" t="s">
        <v>220</v>
      </c>
      <c r="F18" s="141">
        <v>3658</v>
      </c>
      <c r="G18" s="148">
        <v>100</v>
      </c>
    </row>
    <row r="19" spans="1:7" ht="12.75">
      <c r="A19" s="149" t="s">
        <v>221</v>
      </c>
      <c r="B19" s="150">
        <v>51</v>
      </c>
      <c r="C19" s="151">
        <f t="shared" si="1"/>
        <v>1.3942044833242209</v>
      </c>
      <c r="D19" s="152"/>
      <c r="E19" s="152" t="s">
        <v>222</v>
      </c>
      <c r="F19" s="150">
        <v>3658</v>
      </c>
      <c r="G19" s="153">
        <f aca="true" t="shared" si="2" ref="G19:G30">F19*100/F$18</f>
        <v>100</v>
      </c>
    </row>
    <row r="20" spans="1:7" ht="12.75">
      <c r="A20" s="149" t="s">
        <v>223</v>
      </c>
      <c r="B20" s="150">
        <v>96</v>
      </c>
      <c r="C20" s="151">
        <f t="shared" si="1"/>
        <v>2.6243849097867686</v>
      </c>
      <c r="D20" s="152"/>
      <c r="E20" s="152" t="s">
        <v>224</v>
      </c>
      <c r="F20" s="150">
        <v>2180</v>
      </c>
      <c r="G20" s="153">
        <f t="shared" si="2"/>
        <v>59.59540732640787</v>
      </c>
    </row>
    <row r="21" spans="1:7" ht="12.75">
      <c r="A21" s="149" t="s">
        <v>225</v>
      </c>
      <c r="B21" s="150">
        <v>221</v>
      </c>
      <c r="C21" s="151">
        <f t="shared" si="1"/>
        <v>6.041552761071624</v>
      </c>
      <c r="D21" s="152"/>
      <c r="E21" s="152" t="s">
        <v>226</v>
      </c>
      <c r="F21" s="150">
        <v>1318</v>
      </c>
      <c r="G21" s="153">
        <f t="shared" si="2"/>
        <v>36.03061782394751</v>
      </c>
    </row>
    <row r="22" spans="1:7" ht="12.75">
      <c r="A22" s="149" t="s">
        <v>227</v>
      </c>
      <c r="B22" s="150">
        <v>1565</v>
      </c>
      <c r="C22" s="151">
        <f t="shared" si="1"/>
        <v>42.78294149808639</v>
      </c>
      <c r="D22" s="152"/>
      <c r="E22" s="152" t="s">
        <v>228</v>
      </c>
      <c r="F22" s="150">
        <v>49</v>
      </c>
      <c r="G22" s="153">
        <f t="shared" si="2"/>
        <v>1.339529797703663</v>
      </c>
    </row>
    <row r="23" spans="1:7" ht="12.75">
      <c r="A23" s="149" t="s">
        <v>229</v>
      </c>
      <c r="B23" s="150">
        <v>1511</v>
      </c>
      <c r="C23" s="151">
        <f t="shared" si="1"/>
        <v>41.306724986331325</v>
      </c>
      <c r="D23" s="152"/>
      <c r="E23" s="152" t="s">
        <v>230</v>
      </c>
      <c r="F23" s="150">
        <v>10</v>
      </c>
      <c r="G23" s="153">
        <f t="shared" si="2"/>
        <v>0.2733734281027884</v>
      </c>
    </row>
    <row r="24" spans="1:7" ht="12.75">
      <c r="A24" s="149" t="s">
        <v>231</v>
      </c>
      <c r="B24" s="150">
        <v>160</v>
      </c>
      <c r="C24" s="151">
        <f t="shared" si="1"/>
        <v>4.373974849644615</v>
      </c>
      <c r="D24" s="152"/>
      <c r="E24" s="152" t="s">
        <v>232</v>
      </c>
      <c r="F24" s="150">
        <v>47</v>
      </c>
      <c r="G24" s="153">
        <f t="shared" si="2"/>
        <v>1.2848551120831055</v>
      </c>
    </row>
    <row r="25" spans="1:7" ht="12.75">
      <c r="A25" s="149"/>
      <c r="B25" s="145"/>
      <c r="C25" s="154"/>
      <c r="D25" s="152"/>
      <c r="E25" s="152" t="s">
        <v>233</v>
      </c>
      <c r="F25" s="150">
        <v>3</v>
      </c>
      <c r="G25" s="153">
        <f t="shared" si="2"/>
        <v>0.08201202843083652</v>
      </c>
    </row>
    <row r="26" spans="1:7" ht="12.75">
      <c r="A26" s="149" t="s">
        <v>234</v>
      </c>
      <c r="B26" s="155">
        <v>74.2</v>
      </c>
      <c r="C26" s="156" t="s">
        <v>63</v>
      </c>
      <c r="D26" s="152"/>
      <c r="E26" s="157" t="s">
        <v>235</v>
      </c>
      <c r="F26" s="150">
        <v>64</v>
      </c>
      <c r="G26" s="153">
        <f t="shared" si="2"/>
        <v>1.7495899398578458</v>
      </c>
    </row>
    <row r="27" spans="1:7" ht="12.75">
      <c r="A27" s="149"/>
      <c r="B27" s="145"/>
      <c r="C27" s="154"/>
      <c r="D27" s="152"/>
      <c r="E27" s="158" t="s">
        <v>236</v>
      </c>
      <c r="F27" s="150">
        <v>45</v>
      </c>
      <c r="G27" s="153">
        <f t="shared" si="2"/>
        <v>1.2301804264625478</v>
      </c>
    </row>
    <row r="28" spans="1:7" ht="12.75">
      <c r="A28" s="149" t="s">
        <v>64</v>
      </c>
      <c r="B28" s="150">
        <v>3643</v>
      </c>
      <c r="C28" s="151">
        <f aca="true" t="shared" si="3" ref="C28:C35">B28*100/B$7</f>
        <v>99.58993985784582</v>
      </c>
      <c r="D28" s="152"/>
      <c r="E28" s="152" t="s">
        <v>237</v>
      </c>
      <c r="F28" s="150">
        <v>0</v>
      </c>
      <c r="G28" s="153">
        <f t="shared" si="2"/>
        <v>0</v>
      </c>
    </row>
    <row r="29" spans="1:7" ht="12.75">
      <c r="A29" s="149" t="s">
        <v>238</v>
      </c>
      <c r="B29" s="150">
        <v>1529</v>
      </c>
      <c r="C29" s="151">
        <f t="shared" si="3"/>
        <v>41.79879715691635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2114</v>
      </c>
      <c r="C30" s="151">
        <f t="shared" si="3"/>
        <v>57.79114270092947</v>
      </c>
      <c r="D30" s="152"/>
      <c r="E30" s="152" t="s">
        <v>241</v>
      </c>
      <c r="F30" s="150">
        <v>0</v>
      </c>
      <c r="G30" s="153">
        <f t="shared" si="2"/>
        <v>0</v>
      </c>
    </row>
    <row r="31" spans="1:7" ht="12.75">
      <c r="A31" s="149" t="s">
        <v>242</v>
      </c>
      <c r="B31" s="150">
        <v>3642</v>
      </c>
      <c r="C31" s="151">
        <f t="shared" si="3"/>
        <v>99.56260251503554</v>
      </c>
      <c r="D31" s="152"/>
      <c r="E31" s="152"/>
      <c r="F31" s="145"/>
      <c r="G31" s="146"/>
    </row>
    <row r="32" spans="1:7" ht="12.75">
      <c r="A32" s="149" t="s">
        <v>243</v>
      </c>
      <c r="B32" s="150">
        <v>3394</v>
      </c>
      <c r="C32" s="151">
        <f t="shared" si="3"/>
        <v>92.78294149808639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3236</v>
      </c>
      <c r="C33" s="151">
        <f t="shared" si="3"/>
        <v>88.46364133406233</v>
      </c>
      <c r="D33" s="152"/>
      <c r="E33" s="143" t="s">
        <v>246</v>
      </c>
      <c r="F33" s="141">
        <v>2180</v>
      </c>
      <c r="G33" s="148">
        <v>100</v>
      </c>
    </row>
    <row r="34" spans="1:7" ht="12.75">
      <c r="A34" s="149" t="s">
        <v>238</v>
      </c>
      <c r="B34" s="150">
        <v>1390</v>
      </c>
      <c r="C34" s="151">
        <f t="shared" si="3"/>
        <v>37.99890650628759</v>
      </c>
      <c r="D34" s="152"/>
      <c r="E34" s="152" t="s">
        <v>247</v>
      </c>
      <c r="F34" s="150">
        <v>1352</v>
      </c>
      <c r="G34" s="153">
        <f aca="true" t="shared" si="4" ref="G34:G42">F34*100/F$33</f>
        <v>62.018348623853214</v>
      </c>
    </row>
    <row r="35" spans="1:7" ht="12.75">
      <c r="A35" s="149" t="s">
        <v>240</v>
      </c>
      <c r="B35" s="150">
        <v>1846</v>
      </c>
      <c r="C35" s="151">
        <f t="shared" si="3"/>
        <v>50.46473482777474</v>
      </c>
      <c r="D35" s="152"/>
      <c r="E35" s="152" t="s">
        <v>248</v>
      </c>
      <c r="F35" s="150">
        <v>4</v>
      </c>
      <c r="G35" s="153">
        <f t="shared" si="4"/>
        <v>0.1834862385321101</v>
      </c>
    </row>
    <row r="36" spans="1:7" ht="12.75">
      <c r="A36" s="149"/>
      <c r="B36" s="145"/>
      <c r="C36" s="154"/>
      <c r="D36" s="152"/>
      <c r="E36" s="152" t="s">
        <v>249</v>
      </c>
      <c r="F36" s="150">
        <v>1318</v>
      </c>
      <c r="G36" s="153">
        <f t="shared" si="4"/>
        <v>60.45871559633027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4</v>
      </c>
      <c r="G37" s="153">
        <f t="shared" si="4"/>
        <v>0.1834862385321101</v>
      </c>
    </row>
    <row r="38" spans="1:7" ht="12.75">
      <c r="A38" s="161" t="s">
        <v>251</v>
      </c>
      <c r="B38" s="150">
        <v>3650</v>
      </c>
      <c r="C38" s="151">
        <f aca="true" t="shared" si="5" ref="C38:C54">B38*100/B$7</f>
        <v>99.78130125751777</v>
      </c>
      <c r="D38" s="152"/>
      <c r="E38" s="152" t="s">
        <v>252</v>
      </c>
      <c r="F38" s="150">
        <v>27</v>
      </c>
      <c r="G38" s="153">
        <f t="shared" si="4"/>
        <v>1.238532110091743</v>
      </c>
    </row>
    <row r="39" spans="1:7" ht="12.75">
      <c r="A39" s="149" t="s">
        <v>253</v>
      </c>
      <c r="B39" s="150">
        <v>3612</v>
      </c>
      <c r="C39" s="151">
        <f t="shared" si="5"/>
        <v>98.74248223072718</v>
      </c>
      <c r="D39" s="152"/>
      <c r="E39" s="152" t="s">
        <v>248</v>
      </c>
      <c r="F39" s="150">
        <v>0</v>
      </c>
      <c r="G39" s="153">
        <f t="shared" si="4"/>
        <v>0</v>
      </c>
    </row>
    <row r="40" spans="1:7" ht="12.75">
      <c r="A40" s="149" t="s">
        <v>254</v>
      </c>
      <c r="B40" s="150">
        <v>19</v>
      </c>
      <c r="C40" s="151">
        <f t="shared" si="5"/>
        <v>0.519409513395298</v>
      </c>
      <c r="D40" s="152"/>
      <c r="E40" s="152" t="s">
        <v>255</v>
      </c>
      <c r="F40" s="150">
        <v>828</v>
      </c>
      <c r="G40" s="153">
        <f t="shared" si="4"/>
        <v>37.981651376146786</v>
      </c>
    </row>
    <row r="41" spans="1:7" ht="12.75">
      <c r="A41" s="149" t="s">
        <v>256</v>
      </c>
      <c r="B41" s="150">
        <v>0</v>
      </c>
      <c r="C41" s="151">
        <f t="shared" si="5"/>
        <v>0</v>
      </c>
      <c r="D41" s="152"/>
      <c r="E41" s="152" t="s">
        <v>257</v>
      </c>
      <c r="F41" s="150">
        <v>772</v>
      </c>
      <c r="G41" s="153">
        <f t="shared" si="4"/>
        <v>35.41284403669725</v>
      </c>
    </row>
    <row r="42" spans="1:7" ht="12.75">
      <c r="A42" s="149" t="s">
        <v>258</v>
      </c>
      <c r="B42" s="150">
        <v>17</v>
      </c>
      <c r="C42" s="151">
        <f t="shared" si="5"/>
        <v>0.4647348277747403</v>
      </c>
      <c r="D42" s="152"/>
      <c r="E42" s="152" t="s">
        <v>259</v>
      </c>
      <c r="F42" s="150">
        <v>725</v>
      </c>
      <c r="G42" s="153">
        <f t="shared" si="4"/>
        <v>33.25688073394495</v>
      </c>
    </row>
    <row r="43" spans="1:7" ht="12.75">
      <c r="A43" s="149" t="s">
        <v>260</v>
      </c>
      <c r="B43" s="150">
        <v>2</v>
      </c>
      <c r="C43" s="151">
        <f t="shared" si="5"/>
        <v>0.05467468562055768</v>
      </c>
      <c r="D43" s="152"/>
      <c r="E43" s="152"/>
      <c r="F43" s="145"/>
      <c r="G43" s="146"/>
    </row>
    <row r="44" spans="1:7" ht="12.75">
      <c r="A44" s="149" t="s">
        <v>261</v>
      </c>
      <c r="B44" s="150">
        <v>11</v>
      </c>
      <c r="C44" s="151">
        <f t="shared" si="5"/>
        <v>0.30071077091306725</v>
      </c>
      <c r="D44" s="152"/>
      <c r="E44" s="152" t="s">
        <v>262</v>
      </c>
      <c r="F44" s="150">
        <v>8</v>
      </c>
      <c r="G44" s="162">
        <f>F44*100/F33</f>
        <v>0.3669724770642202</v>
      </c>
    </row>
    <row r="45" spans="1:7" ht="12.75">
      <c r="A45" s="149" t="s">
        <v>263</v>
      </c>
      <c r="B45" s="150">
        <v>1</v>
      </c>
      <c r="C45" s="151">
        <f t="shared" si="5"/>
        <v>0.02733734281027884</v>
      </c>
      <c r="D45" s="152"/>
      <c r="E45" s="152" t="s">
        <v>264</v>
      </c>
      <c r="F45" s="150">
        <v>2040</v>
      </c>
      <c r="G45" s="162">
        <f>F45*100/F33</f>
        <v>93.57798165137615</v>
      </c>
    </row>
    <row r="46" spans="1:7" ht="12.75">
      <c r="A46" s="149" t="s">
        <v>265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266</v>
      </c>
      <c r="B47" s="150">
        <v>3</v>
      </c>
      <c r="C47" s="151">
        <f t="shared" si="5"/>
        <v>0.08201202843083652</v>
      </c>
      <c r="D47" s="152"/>
      <c r="E47" s="152" t="s">
        <v>267</v>
      </c>
      <c r="F47" s="163">
        <v>1.68</v>
      </c>
      <c r="G47" s="164" t="s">
        <v>63</v>
      </c>
    </row>
    <row r="48" spans="1:7" ht="12.75">
      <c r="A48" s="149" t="s">
        <v>268</v>
      </c>
      <c r="B48" s="150">
        <v>0</v>
      </c>
      <c r="C48" s="151">
        <f t="shared" si="5"/>
        <v>0</v>
      </c>
      <c r="D48" s="152"/>
      <c r="E48" s="152" t="s">
        <v>269</v>
      </c>
      <c r="F48" s="163">
        <v>2.05</v>
      </c>
      <c r="G48" s="164" t="s">
        <v>63</v>
      </c>
    </row>
    <row r="49" spans="1:7" ht="14.25">
      <c r="A49" s="149" t="s">
        <v>270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2341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2180</v>
      </c>
      <c r="G52" s="153">
        <f>F52*100/F$51</f>
        <v>93.12259718069201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161</v>
      </c>
      <c r="G53" s="153">
        <f>F53*100/F$51</f>
        <v>6.877402819307988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124</v>
      </c>
      <c r="G54" s="153">
        <f>F54*100/F$51</f>
        <v>5.296881674498078</v>
      </c>
    </row>
    <row r="55" spans="1:7" ht="12.75">
      <c r="A55" s="149" t="s">
        <v>281</v>
      </c>
      <c r="B55" s="150">
        <v>2</v>
      </c>
      <c r="C55" s="151">
        <f>B55*100/B$7</f>
        <v>0.05467468562055768</v>
      </c>
      <c r="D55" s="152"/>
      <c r="E55" s="152"/>
      <c r="F55" s="145"/>
      <c r="G55" s="146"/>
    </row>
    <row r="56" spans="1:7" ht="12.75">
      <c r="A56" s="149" t="s">
        <v>282</v>
      </c>
      <c r="B56" s="165">
        <v>8</v>
      </c>
      <c r="C56" s="166">
        <f>B56*100/B$7</f>
        <v>0.21869874248223073</v>
      </c>
      <c r="D56" s="152"/>
      <c r="E56" s="152" t="s">
        <v>283</v>
      </c>
      <c r="F56" s="167">
        <v>0.8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0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3619</v>
      </c>
      <c r="C60" s="166">
        <f>B60*100/B7</f>
        <v>98.93384363039912</v>
      </c>
      <c r="D60" s="152"/>
      <c r="E60" s="143" t="s">
        <v>289</v>
      </c>
      <c r="F60" s="141">
        <v>2180</v>
      </c>
      <c r="G60" s="148">
        <v>100</v>
      </c>
    </row>
    <row r="61" spans="1:7" ht="12.75">
      <c r="A61" s="149" t="s">
        <v>290</v>
      </c>
      <c r="B61" s="165">
        <v>20</v>
      </c>
      <c r="C61" s="166">
        <f>B61*100/B7</f>
        <v>0.5467468562055768</v>
      </c>
      <c r="D61" s="152"/>
      <c r="E61" s="152" t="s">
        <v>291</v>
      </c>
      <c r="F61" s="170">
        <v>2139</v>
      </c>
      <c r="G61" s="153">
        <f>F61*100/F$60</f>
        <v>98.11926605504587</v>
      </c>
    </row>
    <row r="62" spans="1:7" ht="12.75">
      <c r="A62" s="149" t="s">
        <v>292</v>
      </c>
      <c r="B62" s="165">
        <v>4</v>
      </c>
      <c r="C62" s="166">
        <f>B62*100/B7</f>
        <v>0.10934937124111536</v>
      </c>
      <c r="D62" s="152"/>
      <c r="E62" s="152" t="s">
        <v>293</v>
      </c>
      <c r="F62" s="170">
        <v>41</v>
      </c>
      <c r="G62" s="153">
        <f>F62*100/F$60</f>
        <v>1.8807339449541285</v>
      </c>
    </row>
    <row r="63" spans="1:7" ht="12.75">
      <c r="A63" s="149" t="s">
        <v>294</v>
      </c>
      <c r="B63" s="165">
        <v>19</v>
      </c>
      <c r="C63" s="166">
        <f>B63*100/B7</f>
        <v>0.519409513395298</v>
      </c>
      <c r="D63" s="152"/>
      <c r="E63" s="152"/>
      <c r="F63" s="145"/>
      <c r="G63" s="146"/>
    </row>
    <row r="64" spans="1:7" ht="12.75">
      <c r="A64" s="149" t="s">
        <v>295</v>
      </c>
      <c r="B64" s="165">
        <v>0</v>
      </c>
      <c r="C64" s="166">
        <f>B64*100/B7</f>
        <v>0</v>
      </c>
      <c r="D64" s="152"/>
      <c r="E64" s="152" t="s">
        <v>296</v>
      </c>
      <c r="F64" s="163">
        <v>1.68</v>
      </c>
      <c r="G64" s="164" t="s">
        <v>63</v>
      </c>
    </row>
    <row r="65" spans="1:7" ht="13.5" thickBot="1">
      <c r="A65" s="171" t="s">
        <v>297</v>
      </c>
      <c r="B65" s="177">
        <v>5</v>
      </c>
      <c r="C65" s="172">
        <f>B65*100/B7</f>
        <v>0.1366867140513942</v>
      </c>
      <c r="D65" s="173"/>
      <c r="E65" s="173" t="s">
        <v>298</v>
      </c>
      <c r="F65" s="176">
        <v>1.63</v>
      </c>
      <c r="G65" s="174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3697</v>
      </c>
      <c r="G9" s="33">
        <f>(F9/$F$9)*100</f>
        <v>100</v>
      </c>
    </row>
    <row r="10" spans="1:7" ht="12.75">
      <c r="A10" s="29" t="s">
        <v>71</v>
      </c>
      <c r="B10" s="93">
        <v>20</v>
      </c>
      <c r="C10" s="33">
        <f aca="true" t="shared" si="0" ref="C10:C15">(B10/$B$10)*100</f>
        <v>100</v>
      </c>
      <c r="E10" s="34" t="s">
        <v>72</v>
      </c>
      <c r="F10" s="97">
        <v>3364</v>
      </c>
      <c r="G10" s="84">
        <f aca="true" t="shared" si="1" ref="G10:G16">(F10/$F$9)*100</f>
        <v>90.99269678117392</v>
      </c>
    </row>
    <row r="11" spans="1:8" ht="12.75">
      <c r="A11" s="36" t="s">
        <v>73</v>
      </c>
      <c r="B11" s="98">
        <v>0</v>
      </c>
      <c r="C11" s="35">
        <f t="shared" si="0"/>
        <v>0</v>
      </c>
      <c r="E11" s="34" t="s">
        <v>74</v>
      </c>
      <c r="F11" s="97">
        <v>3364</v>
      </c>
      <c r="G11" s="84">
        <f t="shared" si="1"/>
        <v>90.99269678117392</v>
      </c>
      <c r="H11" s="15" t="s">
        <v>52</v>
      </c>
    </row>
    <row r="12" spans="1:8" ht="12.75">
      <c r="A12" s="36" t="s">
        <v>75</v>
      </c>
      <c r="B12" s="98">
        <v>0</v>
      </c>
      <c r="C12" s="35">
        <f t="shared" si="0"/>
        <v>0</v>
      </c>
      <c r="E12" s="34" t="s">
        <v>76</v>
      </c>
      <c r="F12" s="97">
        <v>712</v>
      </c>
      <c r="G12" s="84">
        <f t="shared" si="1"/>
        <v>19.258858533946444</v>
      </c>
      <c r="H12" s="15" t="s">
        <v>52</v>
      </c>
    </row>
    <row r="13" spans="1:7" ht="12.75">
      <c r="A13" s="36" t="s">
        <v>77</v>
      </c>
      <c r="B13" s="98">
        <v>0</v>
      </c>
      <c r="C13" s="35">
        <f t="shared" si="0"/>
        <v>0</v>
      </c>
      <c r="E13" s="34" t="s">
        <v>78</v>
      </c>
      <c r="F13" s="97">
        <v>2652</v>
      </c>
      <c r="G13" s="84">
        <f t="shared" si="1"/>
        <v>71.73383824722748</v>
      </c>
    </row>
    <row r="14" spans="1:7" ht="12.75">
      <c r="A14" s="36" t="s">
        <v>79</v>
      </c>
      <c r="B14" s="98">
        <v>14</v>
      </c>
      <c r="C14" s="35">
        <f t="shared" si="0"/>
        <v>70</v>
      </c>
      <c r="E14" s="34" t="s">
        <v>405</v>
      </c>
      <c r="F14" s="97">
        <v>0</v>
      </c>
      <c r="G14" s="84">
        <f t="shared" si="1"/>
        <v>0</v>
      </c>
    </row>
    <row r="15" spans="1:7" ht="12.75">
      <c r="A15" s="36" t="s">
        <v>126</v>
      </c>
      <c r="B15" s="97">
        <v>6</v>
      </c>
      <c r="C15" s="35">
        <f t="shared" si="0"/>
        <v>30</v>
      </c>
      <c r="E15" s="34" t="s">
        <v>80</v>
      </c>
      <c r="F15" s="97">
        <v>333</v>
      </c>
      <c r="G15" s="84">
        <f t="shared" si="1"/>
        <v>9.007303218826076</v>
      </c>
    </row>
    <row r="16" spans="1:7" ht="12.75">
      <c r="A16" s="36"/>
      <c r="B16" s="93" t="s">
        <v>52</v>
      </c>
      <c r="C16" s="10"/>
      <c r="E16" s="34" t="s">
        <v>81</v>
      </c>
      <c r="F16" s="98">
        <v>20</v>
      </c>
      <c r="G16" s="84">
        <f t="shared" si="1"/>
        <v>0.5409791723018664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313</v>
      </c>
      <c r="G17" s="84">
        <f>(F17/$F$9)*100</f>
        <v>8.466324046524209</v>
      </c>
    </row>
    <row r="18" spans="1:7" ht="12.75">
      <c r="A18" s="29" t="s">
        <v>84</v>
      </c>
      <c r="B18" s="93">
        <v>3697</v>
      </c>
      <c r="C18" s="33">
        <f>(B18/$B$18)*100</f>
        <v>100</v>
      </c>
      <c r="E18" s="34" t="s">
        <v>85</v>
      </c>
      <c r="F18" s="97">
        <v>20</v>
      </c>
      <c r="G18" s="84">
        <f>(F18/$F$9)*100</f>
        <v>0.5409791723018664</v>
      </c>
    </row>
    <row r="19" spans="1:7" ht="12.75">
      <c r="A19" s="36" t="s">
        <v>86</v>
      </c>
      <c r="B19" s="97">
        <v>72</v>
      </c>
      <c r="C19" s="84">
        <f aca="true" t="shared" si="2" ref="C19:C25">(B19/$B$18)*100</f>
        <v>1.9475250202867191</v>
      </c>
      <c r="E19" s="34"/>
      <c r="F19" s="97" t="s">
        <v>52</v>
      </c>
      <c r="G19" s="84"/>
    </row>
    <row r="20" spans="1:7" ht="12.75">
      <c r="A20" s="36" t="s">
        <v>87</v>
      </c>
      <c r="B20" s="97">
        <v>130</v>
      </c>
      <c r="C20" s="84">
        <f t="shared" si="2"/>
        <v>3.5163646199621312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1302</v>
      </c>
      <c r="C21" s="84">
        <f t="shared" si="2"/>
        <v>35.2177441168515</v>
      </c>
      <c r="E21" s="38" t="s">
        <v>406</v>
      </c>
      <c r="F21" s="80">
        <v>333</v>
      </c>
      <c r="G21" s="33">
        <f>(F21/$F$21)*100</f>
        <v>100</v>
      </c>
    </row>
    <row r="22" spans="1:7" ht="12.75">
      <c r="A22" s="36" t="s">
        <v>104</v>
      </c>
      <c r="B22" s="97">
        <v>942</v>
      </c>
      <c r="C22" s="84">
        <f t="shared" si="2"/>
        <v>25.480119015417905</v>
      </c>
      <c r="E22" s="34" t="s">
        <v>105</v>
      </c>
      <c r="F22" s="97">
        <v>262</v>
      </c>
      <c r="G22" s="84">
        <f aca="true" t="shared" si="3" ref="G22:G27">(F22/$F$21)*100</f>
        <v>78.67867867867868</v>
      </c>
    </row>
    <row r="23" spans="1:7" ht="12.75">
      <c r="A23" s="36" t="s">
        <v>106</v>
      </c>
      <c r="B23" s="97">
        <v>96</v>
      </c>
      <c r="C23" s="84">
        <f t="shared" si="2"/>
        <v>2.5967000270489584</v>
      </c>
      <c r="E23" s="34" t="s">
        <v>107</v>
      </c>
      <c r="F23" s="97">
        <v>33</v>
      </c>
      <c r="G23" s="84">
        <f t="shared" si="3"/>
        <v>9.90990990990991</v>
      </c>
    </row>
    <row r="24" spans="1:7" ht="12.75">
      <c r="A24" s="36" t="s">
        <v>108</v>
      </c>
      <c r="B24" s="97">
        <v>708</v>
      </c>
      <c r="C24" s="84">
        <f t="shared" si="2"/>
        <v>19.15066269948607</v>
      </c>
      <c r="E24" s="34" t="s">
        <v>109</v>
      </c>
      <c r="F24" s="97">
        <v>7</v>
      </c>
      <c r="G24" s="84">
        <f t="shared" si="3"/>
        <v>2.1021021021021022</v>
      </c>
    </row>
    <row r="25" spans="1:7" ht="12.75">
      <c r="A25" s="36" t="s">
        <v>110</v>
      </c>
      <c r="B25" s="97">
        <v>447</v>
      </c>
      <c r="C25" s="84">
        <f t="shared" si="2"/>
        <v>12.090884500946714</v>
      </c>
      <c r="E25" s="34" t="s">
        <v>111</v>
      </c>
      <c r="F25" s="97">
        <v>7</v>
      </c>
      <c r="G25" s="84">
        <f t="shared" si="3"/>
        <v>2.1021021021021022</v>
      </c>
    </row>
    <row r="26" spans="1:7" ht="12.75">
      <c r="A26" s="36"/>
      <c r="B26" s="93" t="s">
        <v>52</v>
      </c>
      <c r="C26" s="35"/>
      <c r="E26" s="34" t="s">
        <v>112</v>
      </c>
      <c r="F26" s="97">
        <v>18</v>
      </c>
      <c r="G26" s="84">
        <f t="shared" si="3"/>
        <v>5.405405405405405</v>
      </c>
    </row>
    <row r="27" spans="1:7" ht="12.75">
      <c r="A27" s="36" t="s">
        <v>113</v>
      </c>
      <c r="B27" s="108">
        <v>94.5</v>
      </c>
      <c r="C27" s="37" t="s">
        <v>63</v>
      </c>
      <c r="E27" s="34" t="s">
        <v>114</v>
      </c>
      <c r="F27" s="97">
        <v>6</v>
      </c>
      <c r="G27" s="84">
        <f t="shared" si="3"/>
        <v>1.8018018018018018</v>
      </c>
    </row>
    <row r="28" spans="1:7" ht="12.75">
      <c r="A28" s="36" t="s">
        <v>115</v>
      </c>
      <c r="B28" s="108">
        <v>31.2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3697</v>
      </c>
      <c r="G30" s="33">
        <f>(F30/$F$30)*100</f>
        <v>100</v>
      </c>
      <c r="J30" s="39"/>
    </row>
    <row r="31" spans="1:10" ht="12.75">
      <c r="A31" s="95" t="s">
        <v>98</v>
      </c>
      <c r="B31" s="93">
        <v>3697</v>
      </c>
      <c r="C31" s="33">
        <f>(B31/$B$31)*100</f>
        <v>100</v>
      </c>
      <c r="E31" s="34" t="s">
        <v>119</v>
      </c>
      <c r="F31" s="97">
        <v>3377</v>
      </c>
      <c r="G31" s="101">
        <f>(F31/$F$30)*100</f>
        <v>91.34433324317014</v>
      </c>
      <c r="J31" s="39"/>
    </row>
    <row r="32" spans="1:10" ht="12.75">
      <c r="A32" s="36" t="s">
        <v>120</v>
      </c>
      <c r="B32" s="97">
        <v>127</v>
      </c>
      <c r="C32" s="10">
        <f>(B32/$B$31)*100</f>
        <v>3.4352177441168514</v>
      </c>
      <c r="E32" s="34" t="s">
        <v>121</v>
      </c>
      <c r="F32" s="97">
        <v>320</v>
      </c>
      <c r="G32" s="101">
        <f aca="true" t="shared" si="4" ref="G32:G39">(F32/$F$30)*100</f>
        <v>8.655666756829863</v>
      </c>
      <c r="J32" s="39"/>
    </row>
    <row r="33" spans="1:10" ht="12.75">
      <c r="A33" s="36" t="s">
        <v>122</v>
      </c>
      <c r="B33" s="97">
        <v>2740</v>
      </c>
      <c r="C33" s="10">
        <f aca="true" t="shared" si="5" ref="C33:C38">(B33/$B$31)*100</f>
        <v>74.11414660535569</v>
      </c>
      <c r="E33" s="34" t="s">
        <v>123</v>
      </c>
      <c r="F33" s="97">
        <v>115</v>
      </c>
      <c r="G33" s="101">
        <f t="shared" si="4"/>
        <v>3.110630240735732</v>
      </c>
      <c r="J33" s="39"/>
    </row>
    <row r="34" spans="1:7" ht="12.75">
      <c r="A34" s="36" t="s">
        <v>124</v>
      </c>
      <c r="B34" s="97">
        <v>0</v>
      </c>
      <c r="C34" s="10">
        <f t="shared" si="5"/>
        <v>0</v>
      </c>
      <c r="E34" s="34" t="s">
        <v>125</v>
      </c>
      <c r="F34" s="97">
        <v>7</v>
      </c>
      <c r="G34" s="101">
        <f t="shared" si="4"/>
        <v>0.18934271030565322</v>
      </c>
    </row>
    <row r="35" spans="1:7" ht="12.75">
      <c r="A35" s="36" t="s">
        <v>127</v>
      </c>
      <c r="B35" s="97">
        <v>710</v>
      </c>
      <c r="C35" s="10">
        <f t="shared" si="5"/>
        <v>19.204760616716257</v>
      </c>
      <c r="E35" s="34" t="s">
        <v>123</v>
      </c>
      <c r="F35" s="97">
        <v>0</v>
      </c>
      <c r="G35" s="101">
        <f t="shared" si="4"/>
        <v>0</v>
      </c>
    </row>
    <row r="36" spans="1:7" ht="12.75">
      <c r="A36" s="36" t="s">
        <v>99</v>
      </c>
      <c r="B36" s="97">
        <v>579</v>
      </c>
      <c r="C36" s="10">
        <f t="shared" si="5"/>
        <v>15.66134703813903</v>
      </c>
      <c r="E36" s="34" t="s">
        <v>129</v>
      </c>
      <c r="F36" s="97">
        <v>274</v>
      </c>
      <c r="G36" s="101">
        <f t="shared" si="4"/>
        <v>7.411414660535569</v>
      </c>
    </row>
    <row r="37" spans="1:7" ht="12.75">
      <c r="A37" s="36" t="s">
        <v>128</v>
      </c>
      <c r="B37" s="97">
        <v>120</v>
      </c>
      <c r="C37" s="10">
        <f t="shared" si="5"/>
        <v>3.2458750338111986</v>
      </c>
      <c r="E37" s="34" t="s">
        <v>123</v>
      </c>
      <c r="F37" s="97">
        <v>83</v>
      </c>
      <c r="G37" s="101">
        <f t="shared" si="4"/>
        <v>2.2450635650527455</v>
      </c>
    </row>
    <row r="38" spans="1:7" ht="12.75">
      <c r="A38" s="36" t="s">
        <v>99</v>
      </c>
      <c r="B38" s="97">
        <v>79</v>
      </c>
      <c r="C38" s="10">
        <f t="shared" si="5"/>
        <v>2.1368677305923724</v>
      </c>
      <c r="E38" s="34" t="s">
        <v>61</v>
      </c>
      <c r="F38" s="97">
        <v>13</v>
      </c>
      <c r="G38" s="101">
        <f t="shared" si="4"/>
        <v>0.3516364619962132</v>
      </c>
    </row>
    <row r="39" spans="1:7" ht="12.75">
      <c r="A39" s="36"/>
      <c r="B39" s="97" t="s">
        <v>52</v>
      </c>
      <c r="C39" s="10"/>
      <c r="E39" s="34" t="s">
        <v>123</v>
      </c>
      <c r="F39" s="97">
        <v>13</v>
      </c>
      <c r="G39" s="101">
        <f t="shared" si="4"/>
        <v>0.3516364619962132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0</v>
      </c>
      <c r="C42" s="33" t="e">
        <f>(B42/$B$42)*100</f>
        <v>#DIV/0!</v>
      </c>
      <c r="E42" s="31" t="s">
        <v>70</v>
      </c>
      <c r="F42" s="80">
        <v>3697</v>
      </c>
      <c r="G42" s="99">
        <f>(F42/$F$42)*100</f>
        <v>100</v>
      </c>
      <c r="I42" s="39"/>
    </row>
    <row r="43" spans="1:7" ht="12.75">
      <c r="A43" s="36" t="s">
        <v>103</v>
      </c>
      <c r="B43" s="98">
        <v>0</v>
      </c>
      <c r="C43" s="102" t="e">
        <f>(B43/$B$42)*100</f>
        <v>#DIV/0!</v>
      </c>
      <c r="E43" s="60" t="s">
        <v>407</v>
      </c>
      <c r="F43" s="106">
        <v>3823</v>
      </c>
      <c r="G43" s="107">
        <f aca="true" t="shared" si="6" ref="G43:G71">(F43/$F$42)*100</f>
        <v>103.40816878550176</v>
      </c>
    </row>
    <row r="44" spans="1:7" ht="12.75">
      <c r="A44" s="36"/>
      <c r="B44" s="93" t="s">
        <v>52</v>
      </c>
      <c r="C44" s="10"/>
      <c r="E44" s="1" t="s">
        <v>131</v>
      </c>
      <c r="F44" s="97">
        <v>0</v>
      </c>
      <c r="G44" s="101">
        <f t="shared" si="6"/>
        <v>0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14</v>
      </c>
      <c r="G45" s="101">
        <f t="shared" si="6"/>
        <v>0.37868542061130644</v>
      </c>
    </row>
    <row r="46" spans="1:7" ht="12.75">
      <c r="A46" s="29" t="s">
        <v>133</v>
      </c>
      <c r="B46" s="93">
        <v>3697</v>
      </c>
      <c r="C46" s="33">
        <f>(B46/$B$46)*100</f>
        <v>100</v>
      </c>
      <c r="E46" s="1" t="s">
        <v>134</v>
      </c>
      <c r="F46" s="97">
        <v>6</v>
      </c>
      <c r="G46" s="101">
        <f t="shared" si="6"/>
        <v>0.1622937516905599</v>
      </c>
    </row>
    <row r="47" spans="1:7" ht="12.75">
      <c r="A47" s="36" t="s">
        <v>135</v>
      </c>
      <c r="B47" s="97">
        <v>1164</v>
      </c>
      <c r="C47" s="10">
        <f>(B47/$B$46)*100</f>
        <v>31.484987827968624</v>
      </c>
      <c r="E47" s="1" t="s">
        <v>136</v>
      </c>
      <c r="F47" s="97">
        <v>6</v>
      </c>
      <c r="G47" s="101">
        <f t="shared" si="6"/>
        <v>0.1622937516905599</v>
      </c>
    </row>
    <row r="48" spans="1:7" ht="12.75">
      <c r="A48" s="36"/>
      <c r="B48" s="93" t="s">
        <v>52</v>
      </c>
      <c r="C48" s="10"/>
      <c r="E48" s="1" t="s">
        <v>137</v>
      </c>
      <c r="F48" s="97">
        <v>91</v>
      </c>
      <c r="G48" s="101">
        <f t="shared" si="6"/>
        <v>2.461455233973492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24</v>
      </c>
      <c r="G49" s="101">
        <f t="shared" si="6"/>
        <v>0.6491750067622396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6</v>
      </c>
      <c r="G50" s="101">
        <f t="shared" si="6"/>
        <v>0.1622937516905599</v>
      </c>
    </row>
    <row r="51" spans="1:7" ht="12.75">
      <c r="A51" s="5" t="s">
        <v>140</v>
      </c>
      <c r="B51" s="93">
        <v>0</v>
      </c>
      <c r="C51" s="33" t="e">
        <f>(B51/$B$51)*100</f>
        <v>#DIV/0!</v>
      </c>
      <c r="E51" s="1" t="s">
        <v>141</v>
      </c>
      <c r="F51" s="97">
        <v>191</v>
      </c>
      <c r="G51" s="101">
        <f t="shared" si="6"/>
        <v>5.166351095482824</v>
      </c>
    </row>
    <row r="52" spans="1:7" ht="12.75">
      <c r="A52" s="4" t="s">
        <v>142</v>
      </c>
      <c r="B52" s="98">
        <v>0</v>
      </c>
      <c r="C52" s="10" t="e">
        <f>(B52/$B$51)*100</f>
        <v>#DIV/0!</v>
      </c>
      <c r="E52" s="1" t="s">
        <v>143</v>
      </c>
      <c r="F52" s="97">
        <v>12</v>
      </c>
      <c r="G52" s="101">
        <f t="shared" si="6"/>
        <v>0.3245875033811198</v>
      </c>
    </row>
    <row r="53" spans="1:7" ht="12.75">
      <c r="A53" s="4"/>
      <c r="B53" s="93" t="s">
        <v>52</v>
      </c>
      <c r="C53" s="10"/>
      <c r="E53" s="1" t="s">
        <v>144</v>
      </c>
      <c r="F53" s="97">
        <v>146</v>
      </c>
      <c r="G53" s="101">
        <f t="shared" si="6"/>
        <v>3.949147957803625</v>
      </c>
    </row>
    <row r="54" spans="1:7" ht="14.25">
      <c r="A54" s="5" t="s">
        <v>145</v>
      </c>
      <c r="B54" s="93">
        <v>389</v>
      </c>
      <c r="C54" s="33">
        <f>(B54/$B$54)*100</f>
        <v>100</v>
      </c>
      <c r="E54" s="1" t="s">
        <v>3</v>
      </c>
      <c r="F54" s="97">
        <v>112</v>
      </c>
      <c r="G54" s="101">
        <f t="shared" si="6"/>
        <v>3.0294833648904516</v>
      </c>
    </row>
    <row r="55" spans="1:7" ht="12.75">
      <c r="A55" s="4" t="s">
        <v>142</v>
      </c>
      <c r="B55" s="98">
        <v>78</v>
      </c>
      <c r="C55" s="10">
        <f>(B55/$B$54)*100</f>
        <v>20.051413881748072</v>
      </c>
      <c r="E55" s="1" t="s">
        <v>146</v>
      </c>
      <c r="F55" s="97">
        <v>293</v>
      </c>
      <c r="G55" s="101">
        <f t="shared" si="6"/>
        <v>7.9253448742223425</v>
      </c>
    </row>
    <row r="56" spans="1:7" ht="12.75">
      <c r="A56" s="4" t="s">
        <v>147</v>
      </c>
      <c r="B56" s="175">
        <v>16.7</v>
      </c>
      <c r="C56" s="37" t="s">
        <v>63</v>
      </c>
      <c r="E56" s="1" t="s">
        <v>148</v>
      </c>
      <c r="F56" s="97">
        <v>32</v>
      </c>
      <c r="G56" s="101">
        <f t="shared" si="6"/>
        <v>0.8655666756829862</v>
      </c>
    </row>
    <row r="57" spans="1:7" ht="12.75">
      <c r="A57" s="4" t="s">
        <v>149</v>
      </c>
      <c r="B57" s="98">
        <v>311</v>
      </c>
      <c r="C57" s="10">
        <f>(B57/$B$54)*100</f>
        <v>79.94858611825192</v>
      </c>
      <c r="E57" s="1" t="s">
        <v>150</v>
      </c>
      <c r="F57" s="97">
        <v>14</v>
      </c>
      <c r="G57" s="101">
        <f t="shared" si="6"/>
        <v>0.37868542061130644</v>
      </c>
    </row>
    <row r="58" spans="1:7" ht="12.75">
      <c r="A58" s="4" t="s">
        <v>147</v>
      </c>
      <c r="B58" s="175">
        <v>58.2</v>
      </c>
      <c r="C58" s="37" t="s">
        <v>63</v>
      </c>
      <c r="E58" s="1" t="s">
        <v>151</v>
      </c>
      <c r="F58" s="97">
        <v>593</v>
      </c>
      <c r="G58" s="101">
        <f t="shared" si="6"/>
        <v>16.04003245875034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6"/>
        <v>0</v>
      </c>
    </row>
    <row r="60" spans="1:7" ht="12.75">
      <c r="A60" s="5" t="s">
        <v>153</v>
      </c>
      <c r="B60" s="93">
        <v>3308</v>
      </c>
      <c r="C60" s="33">
        <f>(B60/$B$60)*100</f>
        <v>100</v>
      </c>
      <c r="E60" s="1" t="s">
        <v>154</v>
      </c>
      <c r="F60" s="97">
        <v>814</v>
      </c>
      <c r="G60" s="101">
        <f t="shared" si="6"/>
        <v>22.017852312685964</v>
      </c>
    </row>
    <row r="61" spans="1:7" ht="12.75">
      <c r="A61" s="4" t="s">
        <v>142</v>
      </c>
      <c r="B61" s="97">
        <v>908</v>
      </c>
      <c r="C61" s="10">
        <f>(B61/$B$60)*100</f>
        <v>27.448609431680776</v>
      </c>
      <c r="E61" s="1" t="s">
        <v>155</v>
      </c>
      <c r="F61" s="97">
        <v>10</v>
      </c>
      <c r="G61" s="101">
        <f t="shared" si="6"/>
        <v>0.2704895861509332</v>
      </c>
    </row>
    <row r="62" spans="1:7" ht="12.75">
      <c r="A62" s="4"/>
      <c r="B62" s="93" t="s">
        <v>52</v>
      </c>
      <c r="C62" s="10"/>
      <c r="E62" s="1" t="s">
        <v>156</v>
      </c>
      <c r="F62" s="97">
        <v>32</v>
      </c>
      <c r="G62" s="101">
        <f t="shared" si="6"/>
        <v>0.8655666756829862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0</v>
      </c>
      <c r="G63" s="101">
        <f t="shared" si="6"/>
        <v>0</v>
      </c>
    </row>
    <row r="64" spans="1:7" ht="12.75">
      <c r="A64" s="29" t="s">
        <v>159</v>
      </c>
      <c r="B64" s="93">
        <v>3697</v>
      </c>
      <c r="C64" s="33">
        <f>(B64/$B$64)*100</f>
        <v>100</v>
      </c>
      <c r="E64" s="1" t="s">
        <v>160</v>
      </c>
      <c r="F64" s="97">
        <v>0</v>
      </c>
      <c r="G64" s="101">
        <f t="shared" si="6"/>
        <v>0</v>
      </c>
    </row>
    <row r="65" spans="1:7" ht="12.75">
      <c r="A65" s="4" t="s">
        <v>58</v>
      </c>
      <c r="B65" s="97">
        <v>2227</v>
      </c>
      <c r="C65" s="10">
        <f>(B65/$B$64)*100</f>
        <v>60.238030835812815</v>
      </c>
      <c r="E65" s="1" t="s">
        <v>161</v>
      </c>
      <c r="F65" s="97">
        <v>7</v>
      </c>
      <c r="G65" s="101">
        <f t="shared" si="6"/>
        <v>0.18934271030565322</v>
      </c>
    </row>
    <row r="66" spans="1:7" ht="12.75">
      <c r="A66" s="4" t="s">
        <v>59</v>
      </c>
      <c r="B66" s="97">
        <v>1470</v>
      </c>
      <c r="C66" s="10">
        <f aca="true" t="shared" si="7" ref="C66:C71">(B66/$B$64)*100</f>
        <v>39.76196916418718</v>
      </c>
      <c r="E66" s="1" t="s">
        <v>162</v>
      </c>
      <c r="F66" s="97">
        <v>7</v>
      </c>
      <c r="G66" s="101">
        <f t="shared" si="6"/>
        <v>0.18934271030565322</v>
      </c>
    </row>
    <row r="67" spans="1:7" ht="12.75">
      <c r="A67" s="4" t="s">
        <v>163</v>
      </c>
      <c r="B67" s="97">
        <v>335</v>
      </c>
      <c r="C67" s="10">
        <f t="shared" si="7"/>
        <v>9.061401136056261</v>
      </c>
      <c r="E67" s="1" t="s">
        <v>164</v>
      </c>
      <c r="F67" s="97">
        <v>13</v>
      </c>
      <c r="G67" s="101">
        <f t="shared" si="6"/>
        <v>0.3516364619962132</v>
      </c>
    </row>
    <row r="68" spans="1:7" ht="12.75">
      <c r="A68" s="4" t="s">
        <v>165</v>
      </c>
      <c r="B68" s="97">
        <v>1135</v>
      </c>
      <c r="C68" s="10">
        <f t="shared" si="7"/>
        <v>30.700568028130913</v>
      </c>
      <c r="E68" s="1" t="s">
        <v>166</v>
      </c>
      <c r="F68" s="97">
        <v>340</v>
      </c>
      <c r="G68" s="101">
        <f t="shared" si="6"/>
        <v>9.196645929131728</v>
      </c>
    </row>
    <row r="69" spans="1:7" ht="12.75">
      <c r="A69" s="4" t="s">
        <v>167</v>
      </c>
      <c r="B69" s="97">
        <v>448</v>
      </c>
      <c r="C69" s="10">
        <f t="shared" si="7"/>
        <v>12.117933459561806</v>
      </c>
      <c r="E69" s="1" t="s">
        <v>168</v>
      </c>
      <c r="F69" s="97">
        <v>6</v>
      </c>
      <c r="G69" s="101">
        <f t="shared" si="6"/>
        <v>0.1622937516905599</v>
      </c>
    </row>
    <row r="70" spans="1:7" ht="12.75">
      <c r="A70" s="4" t="s">
        <v>169</v>
      </c>
      <c r="B70" s="97">
        <v>687</v>
      </c>
      <c r="C70" s="10">
        <f t="shared" si="7"/>
        <v>18.58263456856911</v>
      </c>
      <c r="E70" s="1" t="s">
        <v>170</v>
      </c>
      <c r="F70" s="97">
        <v>6</v>
      </c>
      <c r="G70" s="101">
        <f t="shared" si="6"/>
        <v>0.1622937516905599</v>
      </c>
    </row>
    <row r="71" spans="1:7" ht="13.5" thickBot="1">
      <c r="A71" s="7" t="s">
        <v>60</v>
      </c>
      <c r="B71" s="103">
        <v>0</v>
      </c>
      <c r="C71" s="40">
        <f t="shared" si="7"/>
        <v>0</v>
      </c>
      <c r="D71" s="41"/>
      <c r="E71" s="9" t="s">
        <v>171</v>
      </c>
      <c r="F71" s="103">
        <v>1048</v>
      </c>
      <c r="G71" s="104">
        <f t="shared" si="6"/>
        <v>28.347308628617796</v>
      </c>
    </row>
    <row r="72" spans="5:6" ht="13.5" thickTop="1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3697</v>
      </c>
      <c r="C9" s="81">
        <f>(B9/$B$9)*100</f>
        <v>100</v>
      </c>
      <c r="D9" s="65"/>
      <c r="E9" s="79" t="s">
        <v>183</v>
      </c>
      <c r="F9" s="80">
        <v>2174</v>
      </c>
      <c r="G9" s="81">
        <f>(F9/$F$9)*100</f>
        <v>100</v>
      </c>
    </row>
    <row r="10" spans="1:7" ht="12.75">
      <c r="A10" s="82" t="s">
        <v>184</v>
      </c>
      <c r="B10" s="97">
        <v>544</v>
      </c>
      <c r="C10" s="105">
        <f>(B10/$B$9)*100</f>
        <v>14.714633486610765</v>
      </c>
      <c r="D10" s="65"/>
      <c r="E10" s="78" t="s">
        <v>185</v>
      </c>
      <c r="F10" s="97">
        <v>52</v>
      </c>
      <c r="G10" s="105">
        <f aca="true" t="shared" si="0" ref="G10:G19">(F10/$F$9)*100</f>
        <v>2.391904323827047</v>
      </c>
    </row>
    <row r="11" spans="1:7" ht="12.75">
      <c r="A11" s="82" t="s">
        <v>186</v>
      </c>
      <c r="B11" s="97">
        <v>544</v>
      </c>
      <c r="C11" s="105">
        <f aca="true" t="shared" si="1" ref="C11:C16">(B11/$B$9)*100</f>
        <v>14.714633486610765</v>
      </c>
      <c r="D11" s="65"/>
      <c r="E11" s="78" t="s">
        <v>187</v>
      </c>
      <c r="F11" s="97">
        <v>159</v>
      </c>
      <c r="G11" s="105">
        <f t="shared" si="0"/>
        <v>7.313707451701931</v>
      </c>
    </row>
    <row r="12" spans="1:7" ht="12.75">
      <c r="A12" s="82" t="s">
        <v>188</v>
      </c>
      <c r="B12" s="97">
        <v>527</v>
      </c>
      <c r="C12" s="105">
        <f>(B12/$B$9)*100</f>
        <v>14.25480119015418</v>
      </c>
      <c r="D12" s="65"/>
      <c r="E12" s="78" t="s">
        <v>189</v>
      </c>
      <c r="F12" s="97">
        <v>243</v>
      </c>
      <c r="G12" s="105">
        <f t="shared" si="0"/>
        <v>11.177552897884084</v>
      </c>
    </row>
    <row r="13" spans="1:7" ht="12.75">
      <c r="A13" s="82" t="s">
        <v>190</v>
      </c>
      <c r="B13" s="97">
        <v>17</v>
      </c>
      <c r="C13" s="105">
        <f>(B13/$B$9)*100</f>
        <v>0.4598322964565864</v>
      </c>
      <c r="D13" s="65"/>
      <c r="E13" s="78" t="s">
        <v>191</v>
      </c>
      <c r="F13" s="97">
        <v>311</v>
      </c>
      <c r="G13" s="105">
        <f t="shared" si="0"/>
        <v>14.305427782888685</v>
      </c>
    </row>
    <row r="14" spans="1:7" ht="12.75">
      <c r="A14" s="82" t="s">
        <v>192</v>
      </c>
      <c r="B14" s="109">
        <v>3.1</v>
      </c>
      <c r="C14" s="112" t="s">
        <v>63</v>
      </c>
      <c r="D14" s="65"/>
      <c r="E14" s="78" t="s">
        <v>193</v>
      </c>
      <c r="F14" s="97">
        <v>492</v>
      </c>
      <c r="G14" s="105">
        <f t="shared" si="0"/>
        <v>22.63109475620975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426</v>
      </c>
      <c r="G15" s="105">
        <f t="shared" si="0"/>
        <v>19.595216191352346</v>
      </c>
    </row>
    <row r="16" spans="1:7" ht="12.75">
      <c r="A16" s="82" t="s">
        <v>306</v>
      </c>
      <c r="B16" s="97">
        <v>3153</v>
      </c>
      <c r="C16" s="105">
        <f t="shared" si="1"/>
        <v>85.28536651338923</v>
      </c>
      <c r="D16" s="65"/>
      <c r="E16" s="78" t="s">
        <v>307</v>
      </c>
      <c r="F16" s="97">
        <v>233</v>
      </c>
      <c r="G16" s="105">
        <f t="shared" si="0"/>
        <v>10.717571297148114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184</v>
      </c>
      <c r="G17" s="105">
        <f t="shared" si="0"/>
        <v>8.463661453541858</v>
      </c>
    </row>
    <row r="18" spans="1:7" ht="12.75">
      <c r="A18" s="77" t="s">
        <v>309</v>
      </c>
      <c r="B18" s="80">
        <v>2120</v>
      </c>
      <c r="C18" s="81">
        <f>(B18/$B$18)*100</f>
        <v>100</v>
      </c>
      <c r="D18" s="65"/>
      <c r="E18" s="78" t="s">
        <v>409</v>
      </c>
      <c r="F18" s="97">
        <v>26</v>
      </c>
      <c r="G18" s="105">
        <f t="shared" si="0"/>
        <v>1.1959521619135236</v>
      </c>
    </row>
    <row r="19" spans="1:9" ht="12.75">
      <c r="A19" s="82" t="s">
        <v>184</v>
      </c>
      <c r="B19" s="97">
        <v>220</v>
      </c>
      <c r="C19" s="105">
        <f>(B19/$B$18)*100</f>
        <v>10.377358490566039</v>
      </c>
      <c r="D19" s="65"/>
      <c r="E19" s="78" t="s">
        <v>408</v>
      </c>
      <c r="F19" s="98">
        <v>48</v>
      </c>
      <c r="G19" s="105">
        <f t="shared" si="0"/>
        <v>2.2079116835326587</v>
      </c>
      <c r="I19" s="118"/>
    </row>
    <row r="20" spans="1:7" ht="12.75">
      <c r="A20" s="82" t="s">
        <v>186</v>
      </c>
      <c r="B20" s="97">
        <v>220</v>
      </c>
      <c r="C20" s="105">
        <f>(B20/$B$18)*100</f>
        <v>10.377358490566039</v>
      </c>
      <c r="D20" s="65"/>
      <c r="E20" s="78" t="s">
        <v>310</v>
      </c>
      <c r="F20" s="97">
        <v>43382</v>
      </c>
      <c r="G20" s="112" t="s">
        <v>63</v>
      </c>
    </row>
    <row r="21" spans="1:7" ht="12.75">
      <c r="A21" s="82" t="s">
        <v>188</v>
      </c>
      <c r="B21" s="97">
        <v>209</v>
      </c>
      <c r="C21" s="105">
        <f>(B21/$B$18)*100</f>
        <v>9.858490566037737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581</v>
      </c>
      <c r="G22" s="105">
        <f>(F22/$F$9)*100</f>
        <v>26.724931002759888</v>
      </c>
    </row>
    <row r="23" spans="1:7" ht="12.75">
      <c r="A23" s="77" t="s">
        <v>312</v>
      </c>
      <c r="B23" s="80">
        <v>0</v>
      </c>
      <c r="C23" s="81" t="e">
        <f>(B23/$B$23)*100</f>
        <v>#DIV/0!</v>
      </c>
      <c r="D23" s="65"/>
      <c r="E23" s="78" t="s">
        <v>313</v>
      </c>
      <c r="F23" s="97">
        <v>33903</v>
      </c>
      <c r="G23" s="112" t="s">
        <v>63</v>
      </c>
    </row>
    <row r="24" spans="1:7" ht="12.75">
      <c r="A24" s="82" t="s">
        <v>314</v>
      </c>
      <c r="B24" s="97">
        <v>0</v>
      </c>
      <c r="C24" s="105" t="e">
        <f>(B24/$B$23)*100</f>
        <v>#DIV/0!</v>
      </c>
      <c r="D24" s="65"/>
      <c r="E24" s="78" t="s">
        <v>315</v>
      </c>
      <c r="F24" s="97">
        <v>2007</v>
      </c>
      <c r="G24" s="105">
        <f>(F24/$F$9)*100</f>
        <v>92.31830726770929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18195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25</v>
      </c>
      <c r="G26" s="105">
        <f>(F26/$F$9)*100</f>
        <v>1.1499540018399264</v>
      </c>
    </row>
    <row r="27" spans="1:7" ht="12.75">
      <c r="A27" s="77" t="s">
        <v>324</v>
      </c>
      <c r="B27" s="80">
        <v>506</v>
      </c>
      <c r="C27" s="81">
        <f>(B27/$B$27)*100</f>
        <v>100</v>
      </c>
      <c r="D27" s="65"/>
      <c r="E27" s="78" t="s">
        <v>317</v>
      </c>
      <c r="F27" s="98">
        <v>4776</v>
      </c>
      <c r="G27" s="112" t="s">
        <v>63</v>
      </c>
    </row>
    <row r="28" spans="1:7" ht="12.75">
      <c r="A28" s="82" t="s">
        <v>325</v>
      </c>
      <c r="B28" s="97">
        <v>342</v>
      </c>
      <c r="C28" s="105">
        <f aca="true" t="shared" si="2" ref="C28:C33">(B28/$B$27)*100</f>
        <v>67.58893280632411</v>
      </c>
      <c r="D28" s="65"/>
      <c r="E28" s="78" t="s">
        <v>318</v>
      </c>
      <c r="F28" s="97">
        <v>7</v>
      </c>
      <c r="G28" s="105">
        <f>(F28/$F$9)*100</f>
        <v>0.3219871205151794</v>
      </c>
    </row>
    <row r="29" spans="1:7" ht="12.75">
      <c r="A29" s="82" t="s">
        <v>326</v>
      </c>
      <c r="B29" s="97">
        <v>52</v>
      </c>
      <c r="C29" s="105">
        <f t="shared" si="2"/>
        <v>10.276679841897234</v>
      </c>
      <c r="D29" s="65"/>
      <c r="E29" s="78" t="s">
        <v>319</v>
      </c>
      <c r="F29" s="97">
        <v>1500</v>
      </c>
      <c r="G29" s="112" t="s">
        <v>63</v>
      </c>
    </row>
    <row r="30" spans="1:7" ht="12.75">
      <c r="A30" s="82" t="s">
        <v>327</v>
      </c>
      <c r="B30" s="97">
        <v>29</v>
      </c>
      <c r="C30" s="105">
        <f t="shared" si="2"/>
        <v>5.7312252964426875</v>
      </c>
      <c r="D30" s="65"/>
      <c r="E30" s="78" t="s">
        <v>320</v>
      </c>
      <c r="F30" s="97">
        <v>1101</v>
      </c>
      <c r="G30" s="105">
        <f>(F30/$F$9)*100</f>
        <v>50.64397424103036</v>
      </c>
    </row>
    <row r="31" spans="1:7" ht="12.75">
      <c r="A31" s="82" t="s">
        <v>354</v>
      </c>
      <c r="B31" s="97">
        <v>0</v>
      </c>
      <c r="C31" s="105">
        <f t="shared" si="2"/>
        <v>0</v>
      </c>
      <c r="D31" s="65"/>
      <c r="E31" s="78" t="s">
        <v>321</v>
      </c>
      <c r="F31" s="97">
        <v>26988</v>
      </c>
      <c r="G31" s="112" t="s">
        <v>63</v>
      </c>
    </row>
    <row r="32" spans="1:7" ht="12.75">
      <c r="A32" s="82" t="s">
        <v>328</v>
      </c>
      <c r="B32" s="97">
        <v>16</v>
      </c>
      <c r="C32" s="105">
        <f t="shared" si="2"/>
        <v>3.1620553359683794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67</v>
      </c>
      <c r="C33" s="105">
        <f t="shared" si="2"/>
        <v>13.24110671936759</v>
      </c>
      <c r="D33" s="65"/>
      <c r="E33" s="79" t="s">
        <v>323</v>
      </c>
      <c r="F33" s="80">
        <v>1375</v>
      </c>
      <c r="G33" s="81">
        <f>(F33/$F$33)*100</f>
        <v>100</v>
      </c>
    </row>
    <row r="34" spans="1:7" ht="12.75">
      <c r="A34" s="82" t="s">
        <v>330</v>
      </c>
      <c r="B34" s="109">
        <v>42</v>
      </c>
      <c r="C34" s="112" t="s">
        <v>63</v>
      </c>
      <c r="D34" s="65"/>
      <c r="E34" s="78" t="s">
        <v>185</v>
      </c>
      <c r="F34" s="97">
        <v>12</v>
      </c>
      <c r="G34" s="105">
        <f aca="true" t="shared" si="3" ref="G34:G43">(F34/$F$33)*100</f>
        <v>0.8727272727272728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32</v>
      </c>
      <c r="G35" s="105">
        <f t="shared" si="3"/>
        <v>2.327272727272727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101</v>
      </c>
      <c r="G36" s="105">
        <f t="shared" si="3"/>
        <v>7.345454545454546</v>
      </c>
    </row>
    <row r="37" spans="1:7" ht="12.75">
      <c r="A37" s="77" t="s">
        <v>333</v>
      </c>
      <c r="B37" s="80">
        <v>527</v>
      </c>
      <c r="C37" s="81">
        <f>(B37/$B$37)*100</f>
        <v>100</v>
      </c>
      <c r="D37" s="65"/>
      <c r="E37" s="78" t="s">
        <v>191</v>
      </c>
      <c r="F37" s="97">
        <v>145</v>
      </c>
      <c r="G37" s="105">
        <f t="shared" si="3"/>
        <v>10.545454545454545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371</v>
      </c>
      <c r="G38" s="105">
        <f t="shared" si="3"/>
        <v>26.981818181818184</v>
      </c>
    </row>
    <row r="39" spans="1:7" ht="12.75">
      <c r="A39" s="82" t="s">
        <v>336</v>
      </c>
      <c r="B39" s="98">
        <v>214</v>
      </c>
      <c r="C39" s="105">
        <f>(B39/$B$37)*100</f>
        <v>40.60721062618596</v>
      </c>
      <c r="D39" s="65"/>
      <c r="E39" s="78" t="s">
        <v>195</v>
      </c>
      <c r="F39" s="97">
        <v>332</v>
      </c>
      <c r="G39" s="105">
        <f t="shared" si="3"/>
        <v>24.145454545454545</v>
      </c>
    </row>
    <row r="40" spans="1:7" ht="12.75">
      <c r="A40" s="82" t="s">
        <v>337</v>
      </c>
      <c r="B40" s="98">
        <v>30</v>
      </c>
      <c r="C40" s="105">
        <f>(B40/$B$37)*100</f>
        <v>5.692599620493358</v>
      </c>
      <c r="D40" s="65"/>
      <c r="E40" s="78" t="s">
        <v>307</v>
      </c>
      <c r="F40" s="97">
        <v>198</v>
      </c>
      <c r="G40" s="105">
        <f t="shared" si="3"/>
        <v>14.399999999999999</v>
      </c>
    </row>
    <row r="41" spans="1:7" ht="12.75">
      <c r="A41" s="82" t="s">
        <v>339</v>
      </c>
      <c r="B41" s="98">
        <v>257</v>
      </c>
      <c r="C41" s="105">
        <f>(B41/$B$37)*100</f>
        <v>48.76660341555977</v>
      </c>
      <c r="D41" s="65"/>
      <c r="E41" s="78" t="s">
        <v>308</v>
      </c>
      <c r="F41" s="97">
        <v>125</v>
      </c>
      <c r="G41" s="105">
        <f t="shared" si="3"/>
        <v>9.090909090909092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21</v>
      </c>
      <c r="G42" s="105">
        <f t="shared" si="3"/>
        <v>1.5272727272727273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38</v>
      </c>
      <c r="G43" s="105">
        <f t="shared" si="3"/>
        <v>2.7636363636363637</v>
      </c>
    </row>
    <row r="44" spans="1:7" ht="12.75">
      <c r="A44" s="82" t="s">
        <v>93</v>
      </c>
      <c r="B44" s="98">
        <v>0</v>
      </c>
      <c r="C44" s="105">
        <f>(B44/$B$37)*100</f>
        <v>0</v>
      </c>
      <c r="D44" s="65"/>
      <c r="E44" s="78" t="s">
        <v>332</v>
      </c>
      <c r="F44" s="97">
        <v>51949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26</v>
      </c>
      <c r="C46" s="105">
        <f>(B46/$B$37)*100</f>
        <v>4.933586337760911</v>
      </c>
      <c r="D46" s="65"/>
      <c r="E46" s="78" t="s">
        <v>335</v>
      </c>
      <c r="F46" s="97">
        <v>36962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54615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32250</v>
      </c>
      <c r="G49" s="114" t="s">
        <v>63</v>
      </c>
    </row>
    <row r="50" spans="1:7" ht="13.5" thickTop="1">
      <c r="A50" s="82" t="s">
        <v>355</v>
      </c>
      <c r="B50" s="98">
        <v>12</v>
      </c>
      <c r="C50" s="105">
        <f t="shared" si="4"/>
        <v>2.2770398481973433</v>
      </c>
      <c r="D50" s="65"/>
      <c r="E50" s="78"/>
      <c r="F50" s="86"/>
      <c r="G50" s="85"/>
    </row>
    <row r="51" spans="1:7" ht="12.75">
      <c r="A51" s="82" t="s">
        <v>356</v>
      </c>
      <c r="B51" s="98">
        <v>62</v>
      </c>
      <c r="C51" s="105">
        <f t="shared" si="4"/>
        <v>11.76470588235294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47</v>
      </c>
      <c r="C52" s="105">
        <f t="shared" si="4"/>
        <v>8.918406072106261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92</v>
      </c>
      <c r="C53" s="105">
        <f t="shared" si="4"/>
        <v>17.4573055028463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26</v>
      </c>
      <c r="C54" s="105">
        <f t="shared" si="4"/>
        <v>4.933586337760911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46</v>
      </c>
      <c r="C55" s="105">
        <f t="shared" si="4"/>
        <v>8.72865275142315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32</v>
      </c>
      <c r="C57" s="105">
        <f>(B57/$B$37)*100</f>
        <v>6.072106261859583</v>
      </c>
      <c r="D57" s="65"/>
      <c r="E57" s="79" t="s">
        <v>323</v>
      </c>
      <c r="F57" s="80">
        <v>12</v>
      </c>
      <c r="G57" s="81">
        <f>(F57/$F$33)*100</f>
        <v>0.8727272727272728</v>
      </c>
      <c r="H57" s="79" t="s">
        <v>323</v>
      </c>
      <c r="L57" s="15">
        <v>1375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0</v>
      </c>
      <c r="G58" s="105">
        <v>0</v>
      </c>
      <c r="H58" s="78" t="s">
        <v>357</v>
      </c>
      <c r="L58" s="15">
        <v>0</v>
      </c>
    </row>
    <row r="59" spans="1:12" ht="12.75">
      <c r="A59" s="82" t="s">
        <v>351</v>
      </c>
      <c r="B59" s="98">
        <v>95</v>
      </c>
      <c r="C59" s="105">
        <f>(B59/$B$37)*100</f>
        <v>18.026565464895636</v>
      </c>
      <c r="D59" s="65"/>
      <c r="E59" s="78" t="s">
        <v>359</v>
      </c>
      <c r="F59" s="97">
        <v>0</v>
      </c>
      <c r="G59" s="105">
        <v>0</v>
      </c>
      <c r="H59" s="78" t="s">
        <v>359</v>
      </c>
      <c r="L59" s="15">
        <v>0</v>
      </c>
    </row>
    <row r="60" spans="1:7" ht="12.75">
      <c r="A60" s="82" t="s">
        <v>352</v>
      </c>
      <c r="B60" s="98">
        <v>56</v>
      </c>
      <c r="C60" s="105">
        <f>(B60/$B$37)*100</f>
        <v>10.62618595825427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26</v>
      </c>
      <c r="C62" s="105">
        <f>(B62/$B$37)*100</f>
        <v>4.933586337760911</v>
      </c>
      <c r="D62" s="65"/>
      <c r="E62" s="79" t="s">
        <v>362</v>
      </c>
      <c r="F62" s="80">
        <v>0</v>
      </c>
      <c r="G62" s="81">
        <f>(F62/L62)*100</f>
        <v>0</v>
      </c>
      <c r="H62" s="79" t="s">
        <v>196</v>
      </c>
      <c r="L62" s="15">
        <v>34</v>
      </c>
    </row>
    <row r="63" spans="1:12" ht="12.75">
      <c r="A63" s="61" t="s">
        <v>95</v>
      </c>
      <c r="B63" s="98">
        <v>7</v>
      </c>
      <c r="C63" s="105">
        <f>(B63/$B$37)*100</f>
        <v>1.3282732447817838</v>
      </c>
      <c r="D63" s="65"/>
      <c r="E63" s="78" t="s">
        <v>357</v>
      </c>
      <c r="F63" s="97">
        <v>0</v>
      </c>
      <c r="G63" s="105">
        <v>0</v>
      </c>
      <c r="H63" s="78" t="s">
        <v>357</v>
      </c>
      <c r="L63" s="15">
        <v>0</v>
      </c>
    </row>
    <row r="64" spans="1:12" ht="12.75">
      <c r="A64" s="82" t="s">
        <v>353</v>
      </c>
      <c r="B64" s="98">
        <v>26</v>
      </c>
      <c r="C64" s="105">
        <f>(B64/$B$37)*100</f>
        <v>4.933586337760911</v>
      </c>
      <c r="D64" s="65"/>
      <c r="E64" s="78" t="s">
        <v>359</v>
      </c>
      <c r="F64" s="97">
        <v>0</v>
      </c>
      <c r="G64" s="105">
        <v>0</v>
      </c>
      <c r="H64" s="78" t="s">
        <v>359</v>
      </c>
      <c r="L64" s="15">
        <v>0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72</v>
      </c>
      <c r="G66" s="81">
        <f aca="true" t="shared" si="5" ref="G66:G71">(F66/L66)*100</f>
        <v>1.9475250202867191</v>
      </c>
      <c r="H66" s="79" t="s">
        <v>363</v>
      </c>
      <c r="L66" s="15">
        <v>3697</v>
      </c>
    </row>
    <row r="67" spans="1:12" ht="12.75">
      <c r="A67" s="82" t="s">
        <v>365</v>
      </c>
      <c r="B67" s="97">
        <v>405</v>
      </c>
      <c r="C67" s="105">
        <f>(B67/$B$37)*100</f>
        <v>76.85009487666035</v>
      </c>
      <c r="D67" s="65"/>
      <c r="E67" s="78" t="s">
        <v>64</v>
      </c>
      <c r="F67" s="97">
        <v>72</v>
      </c>
      <c r="G67" s="105">
        <f t="shared" si="5"/>
        <v>1.9475250202867191</v>
      </c>
      <c r="H67" s="78" t="s">
        <v>64</v>
      </c>
      <c r="L67" s="15">
        <v>3697</v>
      </c>
    </row>
    <row r="68" spans="1:12" ht="12.75">
      <c r="A68" s="82" t="s">
        <v>367</v>
      </c>
      <c r="B68" s="97">
        <v>39</v>
      </c>
      <c r="C68" s="105">
        <f>(B68/$B$37)*100</f>
        <v>7.400379506641366</v>
      </c>
      <c r="D68" s="65"/>
      <c r="E68" s="78" t="s">
        <v>366</v>
      </c>
      <c r="F68" s="97">
        <v>72</v>
      </c>
      <c r="G68" s="105">
        <f t="shared" si="5"/>
        <v>2.176541717049577</v>
      </c>
      <c r="H68" s="78" t="s">
        <v>366</v>
      </c>
      <c r="L68" s="15">
        <v>3308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0</v>
      </c>
      <c r="G69" s="105">
        <v>0</v>
      </c>
      <c r="H69" s="78" t="s">
        <v>368</v>
      </c>
      <c r="L69" s="15">
        <v>0</v>
      </c>
    </row>
    <row r="70" spans="1:12" ht="12.75">
      <c r="A70" s="82" t="s">
        <v>178</v>
      </c>
      <c r="B70" s="97">
        <v>83</v>
      </c>
      <c r="C70" s="105">
        <f>(B70/$B$37)*100</f>
        <v>15.749525616698293</v>
      </c>
      <c r="D70" s="65"/>
      <c r="E70" s="78" t="s">
        <v>369</v>
      </c>
      <c r="F70" s="97">
        <v>0</v>
      </c>
      <c r="G70" s="105">
        <v>0</v>
      </c>
      <c r="H70" s="78" t="s">
        <v>369</v>
      </c>
      <c r="L70" s="15">
        <v>0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46</v>
      </c>
      <c r="G71" s="119">
        <f t="shared" si="5"/>
        <v>5.39906103286385</v>
      </c>
      <c r="H71" s="92" t="s">
        <v>370</v>
      </c>
      <c r="L71" s="15">
        <v>852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2346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2185</v>
      </c>
      <c r="G9" s="81">
        <f>(F9/$F$9)*100</f>
        <v>100</v>
      </c>
      <c r="I9" s="53"/>
    </row>
    <row r="10" spans="1:7" ht="12.75">
      <c r="A10" s="36" t="s">
        <v>376</v>
      </c>
      <c r="B10" s="97">
        <v>607</v>
      </c>
      <c r="C10" s="105">
        <f aca="true" t="shared" si="0" ref="C10:C18">(B10/$B$8)*100</f>
        <v>25.873827791986358</v>
      </c>
      <c r="E10" s="32" t="s">
        <v>377</v>
      </c>
      <c r="F10" s="97">
        <v>2185</v>
      </c>
      <c r="G10" s="105">
        <f>(F10/$F$9)*100</f>
        <v>100</v>
      </c>
    </row>
    <row r="11" spans="1:7" ht="12.75">
      <c r="A11" s="36" t="s">
        <v>378</v>
      </c>
      <c r="B11" s="97">
        <v>1334</v>
      </c>
      <c r="C11" s="105">
        <f t="shared" si="0"/>
        <v>56.86274509803921</v>
      </c>
      <c r="E11" s="32" t="s">
        <v>379</v>
      </c>
      <c r="F11" s="97">
        <v>0</v>
      </c>
      <c r="G11" s="105">
        <f>(F11/$F$9)*100</f>
        <v>0</v>
      </c>
    </row>
    <row r="12" spans="1:7" ht="12.75">
      <c r="A12" s="36" t="s">
        <v>380</v>
      </c>
      <c r="B12" s="97">
        <v>45</v>
      </c>
      <c r="C12" s="105">
        <f t="shared" si="0"/>
        <v>1.9181585677749362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262</v>
      </c>
      <c r="C13" s="105">
        <f t="shared" si="0"/>
        <v>11.167945439045184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98</v>
      </c>
      <c r="C14" s="105">
        <f t="shared" si="0"/>
        <v>4.177323103154305</v>
      </c>
      <c r="E14" s="42" t="s">
        <v>384</v>
      </c>
      <c r="F14" s="80">
        <v>1727</v>
      </c>
      <c r="G14" s="81">
        <f>(F14/$F$14)*100</f>
        <v>100</v>
      </c>
    </row>
    <row r="15" spans="1:7" ht="12.75">
      <c r="A15" s="36" t="s">
        <v>385</v>
      </c>
      <c r="B15" s="97">
        <v>0</v>
      </c>
      <c r="C15" s="105">
        <f t="shared" si="0"/>
        <v>0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0</v>
      </c>
      <c r="C16" s="105">
        <f t="shared" si="0"/>
        <v>0</v>
      </c>
      <c r="E16" s="1" t="s">
        <v>388</v>
      </c>
      <c r="F16" s="97">
        <v>7</v>
      </c>
      <c r="G16" s="105">
        <f>(F16/$F$14)*100</f>
        <v>0.4053271569195136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54</v>
      </c>
      <c r="G17" s="105">
        <f aca="true" t="shared" si="1" ref="G17:G23">(F17/$F$14)*100</f>
        <v>3.126809496236248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479</v>
      </c>
      <c r="G18" s="105">
        <f t="shared" si="1"/>
        <v>27.735958309206715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791</v>
      </c>
      <c r="G19" s="105">
        <f t="shared" si="1"/>
        <v>45.801968731905035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389</v>
      </c>
      <c r="G20" s="105">
        <f t="shared" si="1"/>
        <v>22.52460914881297</v>
      </c>
    </row>
    <row r="21" spans="1:7" ht="12.75">
      <c r="A21" s="36" t="s">
        <v>395</v>
      </c>
      <c r="B21" s="98">
        <v>45</v>
      </c>
      <c r="C21" s="105">
        <f aca="true" t="shared" si="2" ref="C21:C28">(B21/$B$8)*100</f>
        <v>1.9181585677749362</v>
      </c>
      <c r="E21" s="1" t="s">
        <v>396</v>
      </c>
      <c r="F21" s="97">
        <v>0</v>
      </c>
      <c r="G21" s="105">
        <f t="shared" si="1"/>
        <v>0</v>
      </c>
    </row>
    <row r="22" spans="1:7" ht="12.75">
      <c r="A22" s="36" t="s">
        <v>397</v>
      </c>
      <c r="B22" s="98">
        <v>542</v>
      </c>
      <c r="C22" s="105">
        <f t="shared" si="2"/>
        <v>23.10315430520034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192</v>
      </c>
      <c r="C23" s="105">
        <f t="shared" si="2"/>
        <v>8.184143222506394</v>
      </c>
      <c r="E23" s="1" t="s">
        <v>400</v>
      </c>
      <c r="F23" s="98">
        <v>7</v>
      </c>
      <c r="G23" s="105">
        <f t="shared" si="1"/>
        <v>0.4053271569195136</v>
      </c>
    </row>
    <row r="24" spans="1:7" ht="12.75">
      <c r="A24" s="36" t="s">
        <v>401</v>
      </c>
      <c r="B24" s="97">
        <v>1527</v>
      </c>
      <c r="C24" s="105">
        <f t="shared" si="2"/>
        <v>65.08951406649616</v>
      </c>
      <c r="E24" s="1" t="s">
        <v>402</v>
      </c>
      <c r="F24" s="97">
        <v>166700</v>
      </c>
      <c r="G24" s="112" t="s">
        <v>63</v>
      </c>
    </row>
    <row r="25" spans="1:7" ht="12.75">
      <c r="A25" s="36" t="s">
        <v>403</v>
      </c>
      <c r="B25" s="97">
        <v>33</v>
      </c>
      <c r="C25" s="105">
        <f t="shared" si="2"/>
        <v>1.4066496163682864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0</v>
      </c>
      <c r="C26" s="105">
        <f t="shared" si="2"/>
        <v>0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0</v>
      </c>
      <c r="C27" s="105">
        <f t="shared" si="2"/>
        <v>0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7</v>
      </c>
      <c r="C28" s="105">
        <f t="shared" si="2"/>
        <v>0.29838022165387895</v>
      </c>
      <c r="E28" s="32" t="s">
        <v>415</v>
      </c>
      <c r="F28" s="97">
        <v>474</v>
      </c>
      <c r="G28" s="105">
        <f aca="true" t="shared" si="3" ref="G28:G35">(F28/$F$14)*100</f>
        <v>27.44643891140706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0</v>
      </c>
      <c r="C31" s="105">
        <f aca="true" t="shared" si="4" ref="C31:C39">(B31/$B$8)*100</f>
        <v>0</v>
      </c>
      <c r="E31" s="32" t="s">
        <v>420</v>
      </c>
      <c r="F31" s="97">
        <v>20</v>
      </c>
      <c r="G31" s="105">
        <f t="shared" si="3"/>
        <v>1.1580775911986103</v>
      </c>
    </row>
    <row r="32" spans="1:7" ht="12.75">
      <c r="A32" s="36" t="s">
        <v>421</v>
      </c>
      <c r="B32" s="97">
        <v>7</v>
      </c>
      <c r="C32" s="105">
        <f t="shared" si="4"/>
        <v>0.29838022165387895</v>
      </c>
      <c r="E32" s="32" t="s">
        <v>422</v>
      </c>
      <c r="F32" s="97">
        <v>116</v>
      </c>
      <c r="G32" s="105">
        <f t="shared" si="3"/>
        <v>6.71685002895194</v>
      </c>
    </row>
    <row r="33" spans="1:7" ht="12.75">
      <c r="A33" s="36" t="s">
        <v>423</v>
      </c>
      <c r="B33" s="97">
        <v>20</v>
      </c>
      <c r="C33" s="105">
        <f t="shared" si="4"/>
        <v>0.8525149190110828</v>
      </c>
      <c r="E33" s="32" t="s">
        <v>424</v>
      </c>
      <c r="F33" s="97">
        <v>227</v>
      </c>
      <c r="G33" s="105">
        <f t="shared" si="3"/>
        <v>13.144180660104226</v>
      </c>
    </row>
    <row r="34" spans="1:7" ht="12.75">
      <c r="A34" s="36" t="s">
        <v>425</v>
      </c>
      <c r="B34" s="97">
        <v>288</v>
      </c>
      <c r="C34" s="105">
        <f t="shared" si="4"/>
        <v>12.27621483375959</v>
      </c>
      <c r="E34" s="32" t="s">
        <v>426</v>
      </c>
      <c r="F34" s="97">
        <v>91</v>
      </c>
      <c r="G34" s="105">
        <f t="shared" si="3"/>
        <v>5.269253039953677</v>
      </c>
    </row>
    <row r="35" spans="1:7" ht="12.75">
      <c r="A35" s="36" t="s">
        <v>427</v>
      </c>
      <c r="B35" s="97">
        <v>930</v>
      </c>
      <c r="C35" s="105">
        <f t="shared" si="4"/>
        <v>39.64194373401534</v>
      </c>
      <c r="E35" s="32" t="s">
        <v>428</v>
      </c>
      <c r="F35" s="97">
        <v>20</v>
      </c>
      <c r="G35" s="105">
        <f t="shared" si="3"/>
        <v>1.1580775911986103</v>
      </c>
    </row>
    <row r="36" spans="1:7" ht="12.75">
      <c r="A36" s="36" t="s">
        <v>429</v>
      </c>
      <c r="B36" s="97">
        <v>1041</v>
      </c>
      <c r="C36" s="105">
        <f t="shared" si="4"/>
        <v>44.37340153452685</v>
      </c>
      <c r="E36" s="32" t="s">
        <v>430</v>
      </c>
      <c r="F36" s="97">
        <v>1216</v>
      </c>
      <c r="G36" s="112" t="s">
        <v>63</v>
      </c>
    </row>
    <row r="37" spans="1:7" ht="12.75">
      <c r="A37" s="36" t="s">
        <v>431</v>
      </c>
      <c r="B37" s="97">
        <v>46</v>
      </c>
      <c r="C37" s="105">
        <f t="shared" si="4"/>
        <v>1.9607843137254901</v>
      </c>
      <c r="E37" s="32" t="s">
        <v>432</v>
      </c>
      <c r="F37" s="97">
        <v>1253</v>
      </c>
      <c r="G37" s="105">
        <f>(F37/$F$14)*100</f>
        <v>72.55356108859293</v>
      </c>
    </row>
    <row r="38" spans="1:7" ht="12.75">
      <c r="A38" s="36" t="s">
        <v>433</v>
      </c>
      <c r="B38" s="97">
        <v>14</v>
      </c>
      <c r="C38" s="105">
        <f t="shared" si="4"/>
        <v>0.5967604433077579</v>
      </c>
      <c r="E38" s="32" t="s">
        <v>430</v>
      </c>
      <c r="F38" s="97">
        <v>559</v>
      </c>
      <c r="G38" s="112" t="s">
        <v>63</v>
      </c>
    </row>
    <row r="39" spans="1:7" ht="12.75">
      <c r="A39" s="36" t="s">
        <v>434</v>
      </c>
      <c r="B39" s="97">
        <v>0</v>
      </c>
      <c r="C39" s="105">
        <f t="shared" si="4"/>
        <v>0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5.4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2185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530</v>
      </c>
      <c r="G43" s="105">
        <f aca="true" t="shared" si="5" ref="G43:G48">(F43/$F$14)*100</f>
        <v>30.689056166763173</v>
      </c>
    </row>
    <row r="44" spans="1:7" ht="12.75">
      <c r="A44" s="36" t="s">
        <v>11</v>
      </c>
      <c r="B44" s="98">
        <v>141</v>
      </c>
      <c r="C44" s="105">
        <f aca="true" t="shared" si="6" ref="C44:C49">(B44/$B$42)*100</f>
        <v>6.453089244851258</v>
      </c>
      <c r="E44" s="32" t="s">
        <v>12</v>
      </c>
      <c r="F44" s="97">
        <v>290</v>
      </c>
      <c r="G44" s="105">
        <f t="shared" si="5"/>
        <v>16.79212507237985</v>
      </c>
    </row>
    <row r="45" spans="1:7" ht="12.75">
      <c r="A45" s="36" t="s">
        <v>13</v>
      </c>
      <c r="B45" s="98">
        <v>735</v>
      </c>
      <c r="C45" s="105">
        <f t="shared" si="6"/>
        <v>33.63844393592677</v>
      </c>
      <c r="E45" s="32" t="s">
        <v>14</v>
      </c>
      <c r="F45" s="97">
        <v>262</v>
      </c>
      <c r="G45" s="105">
        <f t="shared" si="5"/>
        <v>15.170816444701796</v>
      </c>
    </row>
    <row r="46" spans="1:7" ht="12.75">
      <c r="A46" s="36" t="s">
        <v>15</v>
      </c>
      <c r="B46" s="98">
        <v>357</v>
      </c>
      <c r="C46" s="105">
        <f t="shared" si="6"/>
        <v>16.338672768878716</v>
      </c>
      <c r="E46" s="32" t="s">
        <v>16</v>
      </c>
      <c r="F46" s="97">
        <v>155</v>
      </c>
      <c r="G46" s="105">
        <f t="shared" si="5"/>
        <v>8.97510133178923</v>
      </c>
    </row>
    <row r="47" spans="1:7" ht="12.75">
      <c r="A47" s="36" t="s">
        <v>17</v>
      </c>
      <c r="B47" s="97">
        <v>940</v>
      </c>
      <c r="C47" s="105">
        <f t="shared" si="6"/>
        <v>43.02059496567506</v>
      </c>
      <c r="E47" s="32" t="s">
        <v>18</v>
      </c>
      <c r="F47" s="97">
        <v>98</v>
      </c>
      <c r="G47" s="105">
        <f t="shared" si="5"/>
        <v>5.67458019687319</v>
      </c>
    </row>
    <row r="48" spans="1:7" ht="12.75">
      <c r="A48" s="36" t="s">
        <v>19</v>
      </c>
      <c r="B48" s="97">
        <v>12</v>
      </c>
      <c r="C48" s="105">
        <f t="shared" si="6"/>
        <v>0.5491990846681922</v>
      </c>
      <c r="E48" s="32" t="s">
        <v>20</v>
      </c>
      <c r="F48" s="97">
        <v>378</v>
      </c>
      <c r="G48" s="105">
        <f t="shared" si="5"/>
        <v>21.887666473653734</v>
      </c>
    </row>
    <row r="49" spans="1:7" ht="12.75">
      <c r="A49" s="36" t="s">
        <v>21</v>
      </c>
      <c r="B49" s="97">
        <v>0</v>
      </c>
      <c r="C49" s="105">
        <f t="shared" si="6"/>
        <v>0</v>
      </c>
      <c r="E49" s="32" t="s">
        <v>22</v>
      </c>
      <c r="F49" s="97">
        <v>14</v>
      </c>
      <c r="G49" s="105">
        <f>(F49/$F$14)*100</f>
        <v>0.8106543138390272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39</v>
      </c>
      <c r="G51" s="81">
        <f>(F51/F$51)*100</f>
        <v>100</v>
      </c>
    </row>
    <row r="52" spans="1:7" ht="12.75">
      <c r="A52" s="4" t="s">
        <v>25</v>
      </c>
      <c r="B52" s="97">
        <v>127</v>
      </c>
      <c r="C52" s="105">
        <f>(B52/$B$42)*100</f>
        <v>5.812356979405035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1291</v>
      </c>
      <c r="C53" s="105">
        <f>(B53/$B$42)*100</f>
        <v>59.08466819221968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729</v>
      </c>
      <c r="C54" s="105">
        <f>(B54/$B$42)*100</f>
        <v>33.36384439359268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38</v>
      </c>
      <c r="C55" s="105">
        <f>(B55/$B$42)*100</f>
        <v>1.7391304347826086</v>
      </c>
      <c r="E55" s="32" t="s">
        <v>32</v>
      </c>
      <c r="F55" s="97">
        <v>0</v>
      </c>
      <c r="G55" s="105">
        <f t="shared" si="7"/>
        <v>0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5</v>
      </c>
      <c r="G56" s="105">
        <f t="shared" si="7"/>
        <v>12.82051282051282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5</v>
      </c>
      <c r="G57" s="105">
        <f t="shared" si="7"/>
        <v>12.82051282051282</v>
      </c>
    </row>
    <row r="58" spans="1:7" ht="12.75">
      <c r="A58" s="36" t="s">
        <v>36</v>
      </c>
      <c r="B58" s="97">
        <v>771</v>
      </c>
      <c r="C58" s="105">
        <f aca="true" t="shared" si="8" ref="C58:C66">(B58/$B$42)*100</f>
        <v>35.28604118993135</v>
      </c>
      <c r="E58" s="32" t="s">
        <v>37</v>
      </c>
      <c r="F58" s="97">
        <v>0</v>
      </c>
      <c r="G58" s="105">
        <f t="shared" si="7"/>
        <v>0</v>
      </c>
    </row>
    <row r="59" spans="1:7" ht="12.75">
      <c r="A59" s="36" t="s">
        <v>38</v>
      </c>
      <c r="B59" s="97">
        <v>6</v>
      </c>
      <c r="C59" s="105">
        <f t="shared" si="8"/>
        <v>0.2745995423340961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1401</v>
      </c>
      <c r="C60" s="105">
        <f t="shared" si="8"/>
        <v>64.11899313501144</v>
      </c>
      <c r="E60" s="32" t="s">
        <v>41</v>
      </c>
      <c r="F60" s="97">
        <v>29</v>
      </c>
      <c r="G60" s="105">
        <f t="shared" si="7"/>
        <v>74.35897435897436</v>
      </c>
    </row>
    <row r="61" spans="1:7" ht="12.75">
      <c r="A61" s="36" t="s">
        <v>42</v>
      </c>
      <c r="B61" s="97">
        <v>7</v>
      </c>
      <c r="C61" s="105">
        <f t="shared" si="8"/>
        <v>0.3203661327231121</v>
      </c>
      <c r="E61" s="32" t="s">
        <v>402</v>
      </c>
      <c r="F61" s="97">
        <v>700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5</v>
      </c>
      <c r="G65" s="105">
        <f aca="true" t="shared" si="9" ref="G65:G71">(F65/F$51)*100</f>
        <v>12.82051282051282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5</v>
      </c>
      <c r="G66" s="105">
        <f t="shared" si="9"/>
        <v>12.82051282051282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0</v>
      </c>
      <c r="G67" s="105">
        <f t="shared" si="9"/>
        <v>0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0</v>
      </c>
      <c r="G68" s="105">
        <f t="shared" si="9"/>
        <v>0</v>
      </c>
    </row>
    <row r="69" spans="1:7" ht="12.75">
      <c r="A69" s="36" t="s">
        <v>51</v>
      </c>
      <c r="B69" s="97">
        <v>5</v>
      </c>
      <c r="C69" s="105">
        <f>(B69/$B$42)*100</f>
        <v>0.2288329519450801</v>
      </c>
      <c r="E69" s="32" t="s">
        <v>18</v>
      </c>
      <c r="F69" s="97">
        <v>0</v>
      </c>
      <c r="G69" s="105">
        <f t="shared" si="9"/>
        <v>0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0</v>
      </c>
      <c r="G70" s="105">
        <f t="shared" si="9"/>
        <v>0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29</v>
      </c>
      <c r="G71" s="115">
        <f t="shared" si="9"/>
        <v>74.35897435897436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2002-06-20T15:48:37Z</cp:lastPrinted>
  <dcterms:created xsi:type="dcterms:W3CDTF">2001-10-15T13:22:32Z</dcterms:created>
  <dcterms:modified xsi:type="dcterms:W3CDTF">2002-06-20T15:50:52Z</dcterms:modified>
  <cp:category/>
  <cp:version/>
  <cp:contentType/>
  <cp:contentStatus/>
</cp:coreProperties>
</file>