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<sst xmlns="http://schemas.openxmlformats.org/spreadsheetml/2006/main" count="676" uniqueCount="437">
  <si>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</si>
  <si>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</si>
  <si>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</si>
  <si>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</si>
  <si>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</si>
  <si>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</si>
  <si>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</si>
  <si>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</si>
  <si>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</si>
  <si>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</si>
  <si>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</si>
  <si>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</si>
  <si>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</si>
  <si>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</si>
  <si>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</si>
  <si>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</si>
  <si>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</si>
  <si>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</si>
  <si>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</si>
  <si>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</si>
  <si>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</si>
  <si>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</si>
  <si>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</si>
  <si>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</si>
  <si>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</si>
  <si>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</si>
  <si>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</si>
  <si>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</si>
  <si>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</si>
  <si>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</si>
  <si>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</si>
  <si>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</si>
  <si>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</si>
  <si>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</si>
  <si>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</si>
  <si>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</si>
  <si>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</si>
  <si>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</si>
  <si>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</si>
  <si>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</si>
  <si>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</si>
  <si>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</si>
  <si>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</si>
  <si>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</si>
  <si>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</si>
  <si>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</si>
  <si>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</si>
  <si>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</si>
  <si>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</si>
  <si>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</si>
  <si>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</si>
  <si>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</si>
  <si>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</si>
  <si>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</si>
  <si>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</si>
  <si>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</si>
  <si>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</si>
  <si>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</si>
  <si>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</si>
  <si>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</si>
  <si>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</si>
  <si>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</si>
  <si>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</si>
  <si>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</si>
  <si>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</si>
  <si>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</si>
  <si>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</si>
  <si>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</si>
  <si>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</si>
  <si>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</si>
  <si>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</si>
  <si>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</si>
  <si>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</si>
  <si>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</si>
  <si>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</si>
  <si>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</si>
  <si>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</si>
  <si>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</si>
  <si>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</si>
  <si>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</si>
  <si>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</si>
  <si>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</si>
  <si>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</si>
  <si>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</si>
  <si>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</si>
  <si>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</si>
  <si>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</si>
  <si>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</si>
  <si>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</si>
  <si>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</si>
  <si>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</si>
  <si>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</si>
  <si>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</si>
  <si>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</si>
  <si>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</si>
  <si>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</si>
  <si>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</si>
  <si>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</si>
  <si>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</si>
  <si>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</si>
  <si>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</si>
  <si>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</si>
  <si>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</si>
  <si>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</si>
  <si>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</si>
  <si>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</si>
  <si>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</si>
  <si>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</si>
  <si>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</si>
  <si>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</si>
  <si>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</si>
  <si>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</si>
  <si>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</si>
  <si>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</si>
  <si>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</si>
  <si>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</si>
  <si>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</si>
  <si>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</si>
  <si>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</si>
  <si>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</si>
  <si>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</si>
  <si>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</si>
  <si>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</si>
  <si>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</si>
  <si>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</si>
  <si>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</si>
  <si>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</si>
  <si>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</si>
  <si>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</si>
  <si>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</si>
  <si>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</si>
  <si>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</si>
  <si>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</si>
  <si>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</si>
  <si>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</si>
  <si>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</si>
  <si>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</si>
  <si>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</si>
  <si>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</si>
  <si>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</si>
  <si>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</si>
  <si>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</si>
  <si>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</si>
  <si>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</si>
  <si>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</si>
  <si>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</si>
  <si>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</si>
  <si>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</si>
  <si>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</si>
  <si>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</si>
  <si>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</si>
  <si>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</si>
  <si>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</si>
  <si>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</si>
  <si>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</si>
  <si>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</si>
  <si>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</si>
  <si>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</si>
  <si>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</si>
  <si>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</si>
  <si>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</si>
  <si>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</si>
  <si>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</si>
  <si>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</si>
  <si>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</si>
  <si>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</si>
  <si>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</si>
  <si>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</si>
  <si>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</si>
  <si>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</si>
  <si>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</si>
  <si>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</si>
  <si>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</si>
  <si>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</si>
  <si>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</si>
  <si>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</si>
  <si>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</si>
  <si>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</si>
  <si>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</si>
  <si>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</si>
  <si>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</si>
  <si>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</si>
  <si>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</si>
  <si>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</si>
  <si>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</si>
  <si>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</si>
  <si>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</si>
  <si>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</si>
  <si>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</si>
  <si>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</si>
  <si>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</si>
  <si>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</si>
  <si>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</si>
  <si>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</si>
  <si>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</si>
  <si>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</si>
  <si>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</si>
  <si>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</si>
  <si>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</si>
  <si>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</si>
  <si>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</si>
  <si>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</si>
  <si>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</si>
  <si>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</si>
  <si>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</si>
  <si>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</si>
  <si>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</si>
  <si>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</si>
  <si>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</si>
  <si>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</si>
  <si>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</si>
  <si>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</si>
  <si>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</si>
  <si>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</si>
  <si>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</si>
  <si>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</si>
  <si>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</si>
  <si>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</si>
  <si>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</si>
  <si>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</si>
  <si>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</si>
  <si>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</si>
  <si>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</si>
  <si>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</si>
  <si>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</si>
  <si>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</si>
  <si>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</si>
  <si>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</si>
  <si>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</si>
  <si>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</si>
  <si>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</si>
  <si>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</si>
  <si>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</si>
  <si>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</si>
  <si>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</si>
  <si>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</si>
  <si>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</si>
  <si>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</si>
  <si>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</si>
  <si>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</si>
  <si>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</si>
  <si>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</si>
  <si>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</si>
  <si>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</si>
  <si>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</si>
  <si>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</si>
  <si>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</si>
  <si>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</si>
  <si>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</si>
  <si>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</si>
  <si>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</si>
  <si>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</si>
  <si>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</si>
  <si>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</si>
  <si>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</si>
  <si>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</si>
  <si>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</si>
  <si>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</si>
  <si>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</si>
  <si>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</si>
  <si>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</si>
  <si>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</si>
  <si>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</si>
  <si>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</si>
  <si>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</si>
  <si>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</si>
  <si>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</si>
  <si>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</si>
  <si>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</si>
  <si>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</si>
  <si>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</si>
  <si>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</si>
  <si>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</si>
  <si>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</si>
  <si>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</si>
  <si>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</si>
  <si>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</si>
  <si>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Cranbury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</si>
  <si>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</si>
  <si>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</si>
  <si>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</si>
  <si>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</si>
  <si>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</si>
  <si>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</si>
  <si>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</si>
  <si>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</si>
  <si>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</si>
  <si>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</si>
  <si>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</si>
  <si>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</si>
  <si>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</si>
  <si>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</si>
  <si>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</si>
  <si>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</si>
  <si>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</si>
  <si>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</si>
  <si>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</si>
  <si>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</si>
  <si>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</si>
  <si>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</si>
  <si>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</si>
  <si>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</si>
  <si>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</si>
  <si>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</si>
  <si>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</si>
  <si>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</si>
  <si>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</si>
  <si>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</si>
  <si>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</si>
  <si>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</si>
  <si>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</si>
  <si>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</si>
  <si>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</si>
  <si>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</si>
  <si>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</si>
  <si>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</si>
  <si>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</si>
  <si>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</si>
  <si>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</si>
  <si>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</si>
  <si>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</si>
  <si>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</si>
  <si>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</si>
  <si>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</si>
  <si>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</si>
  <si>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</si>
  <si>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</si>
  <si>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</si>
  <si>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</si>
  <si>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</si>
  <si>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</si>
  <si>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</si>
  <si>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</si>
  <si>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</si>
  <si>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</si>
  <si>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</si>
  <si>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</si>
  <si>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</si>
  <si>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</si>
  <si>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</si>
  <si>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</si>
  <si>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</si>
  <si>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</si>
  <si>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</si>
  <si>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</si>
  <si>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</si>
  <si>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</si>
  <si>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</si>
  <si>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</si>
  <si>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</si>
  <si>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</si>
  <si>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</si>
  <si>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</si>
  <si>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</si>
  <si>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</si>
  <si>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</si>
  <si>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</si>
  <si>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</si>
  <si>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</si>
  <si>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</si>
  <si>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</si>
  <si>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</si>
  <si>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</si>
  <si>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</si>
  <si>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</si>
  <si>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</si>
  <si>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</si>
  <si>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</si>
  <si>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</si>
  <si>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</si>
  <si>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</si>
  <si>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</si>
  <si>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</si>
  <si>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</si>
  <si>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</si>
  <si>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</si>
  <si>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</si>
  <si>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</si>
  <si>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</si>
  <si>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</si>
  <si>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</si>
  <si>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</si>
  <si>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</si>
  <si>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</si>
  <si>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Cranbury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</si>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</sst>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2008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2008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958</v>
      </c>
      <c r="C9" s="151">
        <f>(B9/$B$7)*100</f>
        <v>47.70916334661355</v>
      </c>
      <c r="D9" s="152"/>
      <c r="E9" s="152" t="s">
        <v>283</v>
      </c>
      <c r="F9" s="150">
        <v>30</v>
      </c>
      <c r="G9" s="153">
        <f t="shared" si="0"/>
        <v>1.4940239043824701</v>
      </c>
    </row>
    <row r="10" spans="1:7" ht="12.75">
      <c r="A10" s="149" t="s">
        <v>284</v>
      </c>
      <c r="B10" s="150">
        <v>1050</v>
      </c>
      <c r="C10" s="151">
        <f>(B10/$B$7)*100</f>
        <v>52.29083665338645</v>
      </c>
      <c r="D10" s="152"/>
      <c r="E10" s="152" t="s">
        <v>285</v>
      </c>
      <c r="F10" s="150">
        <v>3</v>
      </c>
      <c r="G10" s="153">
        <f t="shared" si="0"/>
        <v>0.14940239043824702</v>
      </c>
    </row>
    <row r="11" spans="1:7" ht="12.75">
      <c r="A11" s="149"/>
      <c r="B11" s="150"/>
      <c r="C11" s="151"/>
      <c r="D11" s="152"/>
      <c r="E11" s="152" t="s">
        <v>286</v>
      </c>
      <c r="F11" s="150">
        <v>4</v>
      </c>
      <c r="G11" s="153">
        <f t="shared" si="0"/>
        <v>0.199203187250996</v>
      </c>
    </row>
    <row r="12" spans="1:7" ht="12.75">
      <c r="A12" s="149" t="s">
        <v>287</v>
      </c>
      <c r="B12" s="150">
        <v>150</v>
      </c>
      <c r="C12" s="151">
        <f aca="true" t="shared" si="1" ref="C12:C24">B12*100/B$7</f>
        <v>7.47011952191235</v>
      </c>
      <c r="D12" s="152"/>
      <c r="E12" s="152" t="s">
        <v>288</v>
      </c>
      <c r="F12" s="150">
        <v>3</v>
      </c>
      <c r="G12" s="153">
        <f t="shared" si="0"/>
        <v>0.14940239043824702</v>
      </c>
    </row>
    <row r="13" spans="1:7" ht="12.75">
      <c r="A13" s="149" t="s">
        <v>289</v>
      </c>
      <c r="B13" s="150">
        <v>207</v>
      </c>
      <c r="C13" s="151">
        <f t="shared" si="1"/>
        <v>10.308764940239044</v>
      </c>
      <c r="D13" s="152"/>
      <c r="E13" s="152" t="s">
        <v>290</v>
      </c>
      <c r="F13" s="150">
        <v>20</v>
      </c>
      <c r="G13" s="153">
        <f t="shared" si="0"/>
        <v>0.9960159362549801</v>
      </c>
    </row>
    <row r="14" spans="1:7" ht="12.75">
      <c r="A14" s="149" t="s">
        <v>291</v>
      </c>
      <c r="B14" s="150">
        <v>187</v>
      </c>
      <c r="C14" s="151">
        <f t="shared" si="1"/>
        <v>9.312749003984063</v>
      </c>
      <c r="D14" s="152"/>
      <c r="E14" s="152" t="s">
        <v>292</v>
      </c>
      <c r="F14" s="150">
        <v>1978</v>
      </c>
      <c r="G14" s="153">
        <f t="shared" si="0"/>
        <v>98.50597609561753</v>
      </c>
    </row>
    <row r="15" spans="1:7" ht="12.75">
      <c r="A15" s="149" t="s">
        <v>293</v>
      </c>
      <c r="B15" s="150">
        <v>92</v>
      </c>
      <c r="C15" s="151">
        <f t="shared" si="1"/>
        <v>4.581673306772909</v>
      </c>
      <c r="D15" s="152"/>
      <c r="E15" s="152" t="s">
        <v>294</v>
      </c>
      <c r="F15" s="150">
        <v>1752</v>
      </c>
      <c r="G15" s="153">
        <f t="shared" si="0"/>
        <v>87.25099601593625</v>
      </c>
    </row>
    <row r="16" spans="1:7" ht="12.75">
      <c r="A16" s="149" t="s">
        <v>295</v>
      </c>
      <c r="B16" s="150">
        <v>33</v>
      </c>
      <c r="C16" s="151">
        <f t="shared" si="1"/>
        <v>1.6434262948207172</v>
      </c>
      <c r="D16" s="152"/>
      <c r="E16" s="152"/>
      <c r="F16" s="145"/>
      <c r="G16" s="146"/>
    </row>
    <row r="17" spans="1:7" ht="12.75">
      <c r="A17" s="149" t="s">
        <v>296</v>
      </c>
      <c r="B17" s="150">
        <v>186</v>
      </c>
      <c r="C17" s="151">
        <f t="shared" si="1"/>
        <v>9.262948207171315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419</v>
      </c>
      <c r="C18" s="151">
        <f t="shared" si="1"/>
        <v>20.866533864541832</v>
      </c>
      <c r="D18" s="152"/>
      <c r="E18" s="143" t="s">
        <v>299</v>
      </c>
      <c r="F18" s="141">
        <v>2008</v>
      </c>
      <c r="G18" s="148">
        <v>100</v>
      </c>
    </row>
    <row r="19" spans="1:7" ht="12.75">
      <c r="A19" s="149" t="s">
        <v>300</v>
      </c>
      <c r="B19" s="150">
        <v>318</v>
      </c>
      <c r="C19" s="151">
        <f t="shared" si="1"/>
        <v>15.836653386454183</v>
      </c>
      <c r="D19" s="152"/>
      <c r="E19" s="152" t="s">
        <v>301</v>
      </c>
      <c r="F19" s="150">
        <v>1963</v>
      </c>
      <c r="G19" s="153">
        <f aca="true" t="shared" si="2" ref="G19:G30">F19*100/F$18</f>
        <v>97.7589641434263</v>
      </c>
    </row>
    <row r="20" spans="1:7" ht="12.75">
      <c r="A20" s="149" t="s">
        <v>302</v>
      </c>
      <c r="B20" s="150">
        <v>95</v>
      </c>
      <c r="C20" s="151">
        <f t="shared" si="1"/>
        <v>4.731075697211155</v>
      </c>
      <c r="D20" s="152"/>
      <c r="E20" s="152" t="s">
        <v>303</v>
      </c>
      <c r="F20" s="150">
        <v>703</v>
      </c>
      <c r="G20" s="153">
        <f t="shared" si="2"/>
        <v>35.00996015936255</v>
      </c>
    </row>
    <row r="21" spans="1:7" ht="12.75">
      <c r="A21" s="149" t="s">
        <v>304</v>
      </c>
      <c r="B21" s="150">
        <v>55</v>
      </c>
      <c r="C21" s="151">
        <f t="shared" si="1"/>
        <v>2.739043824701195</v>
      </c>
      <c r="D21" s="152"/>
      <c r="E21" s="152" t="s">
        <v>305</v>
      </c>
      <c r="F21" s="150">
        <v>488</v>
      </c>
      <c r="G21" s="153">
        <f t="shared" si="2"/>
        <v>24.302788844621514</v>
      </c>
    </row>
    <row r="22" spans="1:7" ht="12.75">
      <c r="A22" s="149" t="s">
        <v>306</v>
      </c>
      <c r="B22" s="150">
        <v>113</v>
      </c>
      <c r="C22" s="151">
        <f t="shared" si="1"/>
        <v>5.627490039840637</v>
      </c>
      <c r="D22" s="152"/>
      <c r="E22" s="152" t="s">
        <v>307</v>
      </c>
      <c r="F22" s="150">
        <v>682</v>
      </c>
      <c r="G22" s="153">
        <f t="shared" si="2"/>
        <v>33.96414342629482</v>
      </c>
    </row>
    <row r="23" spans="1:7" ht="12.75">
      <c r="A23" s="149" t="s">
        <v>308</v>
      </c>
      <c r="B23" s="150">
        <v>100</v>
      </c>
      <c r="C23" s="151">
        <f t="shared" si="1"/>
        <v>4.9800796812749</v>
      </c>
      <c r="D23" s="152"/>
      <c r="E23" s="152" t="s">
        <v>309</v>
      </c>
      <c r="F23" s="150">
        <v>611</v>
      </c>
      <c r="G23" s="153">
        <f t="shared" si="2"/>
        <v>30.42828685258964</v>
      </c>
    </row>
    <row r="24" spans="1:7" ht="12.75">
      <c r="A24" s="149" t="s">
        <v>310</v>
      </c>
      <c r="B24" s="150">
        <v>53</v>
      </c>
      <c r="C24" s="151">
        <f t="shared" si="1"/>
        <v>2.639442231075697</v>
      </c>
      <c r="D24" s="152"/>
      <c r="E24" s="152" t="s">
        <v>311</v>
      </c>
      <c r="F24" s="150">
        <v>47</v>
      </c>
      <c r="G24" s="153">
        <f t="shared" si="2"/>
        <v>2.3406374501992033</v>
      </c>
    </row>
    <row r="25" spans="1:7" ht="12.75">
      <c r="A25" s="149"/>
      <c r="B25" s="145"/>
      <c r="C25" s="154"/>
      <c r="D25" s="152"/>
      <c r="E25" s="152" t="s">
        <v>312</v>
      </c>
      <c r="F25" s="150">
        <v>9</v>
      </c>
      <c r="G25" s="153">
        <f t="shared" si="2"/>
        <v>0.448207171314741</v>
      </c>
    </row>
    <row r="26" spans="1:7" ht="12.75">
      <c r="A26" s="149" t="s">
        <v>313</v>
      </c>
      <c r="B26" s="155">
        <v>38.9</v>
      </c>
      <c r="C26" s="156" t="s">
        <v>142</v>
      </c>
      <c r="D26" s="152"/>
      <c r="E26" s="157" t="s">
        <v>314</v>
      </c>
      <c r="F26" s="150">
        <v>43</v>
      </c>
      <c r="G26" s="153">
        <f t="shared" si="2"/>
        <v>2.141434262948207</v>
      </c>
    </row>
    <row r="27" spans="1:7" ht="12.75">
      <c r="A27" s="149"/>
      <c r="B27" s="145"/>
      <c r="C27" s="154"/>
      <c r="D27" s="152"/>
      <c r="E27" s="158" t="s">
        <v>315</v>
      </c>
      <c r="F27" s="150">
        <v>20</v>
      </c>
      <c r="G27" s="153">
        <f t="shared" si="2"/>
        <v>0.9960159362549801</v>
      </c>
    </row>
    <row r="28" spans="1:7" ht="12.75">
      <c r="A28" s="149" t="s">
        <v>143</v>
      </c>
      <c r="B28" s="150">
        <v>1387</v>
      </c>
      <c r="C28" s="151">
        <f aca="true" t="shared" si="3" ref="C28:C35">B28*100/B$7</f>
        <v>69.07370517928287</v>
      </c>
      <c r="D28" s="152"/>
      <c r="E28" s="152" t="s">
        <v>316</v>
      </c>
      <c r="F28" s="150">
        <v>45</v>
      </c>
      <c r="G28" s="153">
        <f t="shared" si="2"/>
        <v>2.241035856573705</v>
      </c>
    </row>
    <row r="29" spans="1:7" ht="12.75">
      <c r="A29" s="149" t="s">
        <v>317</v>
      </c>
      <c r="B29" s="150">
        <v>642</v>
      </c>
      <c r="C29" s="151">
        <f t="shared" si="3"/>
        <v>31.97211155378486</v>
      </c>
      <c r="D29" s="152"/>
      <c r="E29" s="152" t="s">
        <v>318</v>
      </c>
      <c r="F29" s="150">
        <v>45</v>
      </c>
      <c r="G29" s="153">
        <f t="shared" si="2"/>
        <v>2.241035856573705</v>
      </c>
    </row>
    <row r="30" spans="1:7" ht="12.75">
      <c r="A30" s="149" t="s">
        <v>319</v>
      </c>
      <c r="B30" s="150">
        <v>745</v>
      </c>
      <c r="C30" s="151">
        <f t="shared" si="3"/>
        <v>37.101593625498005</v>
      </c>
      <c r="D30" s="152"/>
      <c r="E30" s="152" t="s">
        <v>320</v>
      </c>
      <c r="F30" s="150">
        <v>0</v>
      </c>
      <c r="G30" s="153">
        <f t="shared" si="2"/>
        <v>0</v>
      </c>
    </row>
    <row r="31" spans="1:7" ht="12.75">
      <c r="A31" s="149" t="s">
        <v>321</v>
      </c>
      <c r="B31" s="150">
        <v>1368</v>
      </c>
      <c r="C31" s="151">
        <f t="shared" si="3"/>
        <v>68.12749003984064</v>
      </c>
      <c r="D31" s="152"/>
      <c r="E31" s="152"/>
      <c r="F31" s="145"/>
      <c r="G31" s="146"/>
    </row>
    <row r="32" spans="1:7" ht="12.75">
      <c r="A32" s="149" t="s">
        <v>322</v>
      </c>
      <c r="B32" s="150">
        <v>300</v>
      </c>
      <c r="C32" s="151">
        <f t="shared" si="3"/>
        <v>14.9402390438247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266</v>
      </c>
      <c r="C33" s="151">
        <f t="shared" si="3"/>
        <v>13.247011952191235</v>
      </c>
      <c r="D33" s="152"/>
      <c r="E33" s="143" t="s">
        <v>325</v>
      </c>
      <c r="F33" s="141">
        <v>703</v>
      </c>
      <c r="G33" s="148">
        <v>100</v>
      </c>
    </row>
    <row r="34" spans="1:7" ht="12.75">
      <c r="A34" s="149" t="s">
        <v>317</v>
      </c>
      <c r="B34" s="150">
        <v>104</v>
      </c>
      <c r="C34" s="151">
        <f t="shared" si="3"/>
        <v>5.179282868525896</v>
      </c>
      <c r="D34" s="152"/>
      <c r="E34" s="152" t="s">
        <v>326</v>
      </c>
      <c r="F34" s="150">
        <v>535</v>
      </c>
      <c r="G34" s="153">
        <f aca="true" t="shared" si="4" ref="G34:G42">F34*100/F$33</f>
        <v>76.10241820768137</v>
      </c>
    </row>
    <row r="35" spans="1:7" ht="12.75">
      <c r="A35" s="149" t="s">
        <v>319</v>
      </c>
      <c r="B35" s="150">
        <v>162</v>
      </c>
      <c r="C35" s="151">
        <f t="shared" si="3"/>
        <v>8.06772908366534</v>
      </c>
      <c r="D35" s="152"/>
      <c r="E35" s="152" t="s">
        <v>327</v>
      </c>
      <c r="F35" s="150">
        <v>321</v>
      </c>
      <c r="G35" s="153">
        <f t="shared" si="4"/>
        <v>45.66145092460882</v>
      </c>
    </row>
    <row r="36" spans="1:7" ht="12.75">
      <c r="A36" s="149"/>
      <c r="B36" s="145"/>
      <c r="C36" s="154"/>
      <c r="D36" s="152"/>
      <c r="E36" s="152" t="s">
        <v>328</v>
      </c>
      <c r="F36" s="150">
        <v>488</v>
      </c>
      <c r="G36" s="153">
        <f t="shared" si="4"/>
        <v>69.4167852062589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296</v>
      </c>
      <c r="G37" s="153">
        <f t="shared" si="4"/>
        <v>42.10526315789474</v>
      </c>
    </row>
    <row r="38" spans="1:7" ht="12.75">
      <c r="A38" s="161" t="s">
        <v>330</v>
      </c>
      <c r="B38" s="150">
        <v>1979</v>
      </c>
      <c r="C38" s="151">
        <f aca="true" t="shared" si="5" ref="C38:C54">B38*100/B$7</f>
        <v>98.55577689243027</v>
      </c>
      <c r="D38" s="152"/>
      <c r="E38" s="152" t="s">
        <v>331</v>
      </c>
      <c r="F38" s="150">
        <v>35</v>
      </c>
      <c r="G38" s="153">
        <f t="shared" si="4"/>
        <v>4.978662873399715</v>
      </c>
    </row>
    <row r="39" spans="1:7" ht="12.75">
      <c r="A39" s="149" t="s">
        <v>332</v>
      </c>
      <c r="B39" s="150">
        <v>1774</v>
      </c>
      <c r="C39" s="151">
        <f t="shared" si="5"/>
        <v>88.34661354581674</v>
      </c>
      <c r="D39" s="152"/>
      <c r="E39" s="152" t="s">
        <v>327</v>
      </c>
      <c r="F39" s="150">
        <v>19</v>
      </c>
      <c r="G39" s="153">
        <f t="shared" si="4"/>
        <v>2.7027027027027026</v>
      </c>
    </row>
    <row r="40" spans="1:7" ht="12.75">
      <c r="A40" s="149" t="s">
        <v>333</v>
      </c>
      <c r="B40" s="150">
        <v>38</v>
      </c>
      <c r="C40" s="151">
        <f t="shared" si="5"/>
        <v>1.8924302788844622</v>
      </c>
      <c r="D40" s="152"/>
      <c r="E40" s="152" t="s">
        <v>334</v>
      </c>
      <c r="F40" s="150">
        <v>168</v>
      </c>
      <c r="G40" s="153">
        <f t="shared" si="4"/>
        <v>23.897581792318633</v>
      </c>
    </row>
    <row r="41" spans="1:7" ht="12.75">
      <c r="A41" s="149" t="s">
        <v>335</v>
      </c>
      <c r="B41" s="150">
        <v>0</v>
      </c>
      <c r="C41" s="151">
        <f t="shared" si="5"/>
        <v>0</v>
      </c>
      <c r="D41" s="152"/>
      <c r="E41" s="152" t="s">
        <v>336</v>
      </c>
      <c r="F41" s="150">
        <v>143</v>
      </c>
      <c r="G41" s="153">
        <f t="shared" si="4"/>
        <v>20.34139402560455</v>
      </c>
    </row>
    <row r="42" spans="1:7" ht="12.75">
      <c r="A42" s="149" t="s">
        <v>337</v>
      </c>
      <c r="B42" s="150">
        <v>163</v>
      </c>
      <c r="C42" s="151">
        <f t="shared" si="5"/>
        <v>8.117529880478088</v>
      </c>
      <c r="D42" s="152"/>
      <c r="E42" s="152" t="s">
        <v>338</v>
      </c>
      <c r="F42" s="150">
        <v>72</v>
      </c>
      <c r="G42" s="153">
        <f t="shared" si="4"/>
        <v>10.241820768136558</v>
      </c>
    </row>
    <row r="43" spans="1:7" ht="12.75">
      <c r="A43" s="149" t="s">
        <v>339</v>
      </c>
      <c r="B43" s="150">
        <v>57</v>
      </c>
      <c r="C43" s="151">
        <f t="shared" si="5"/>
        <v>2.8386454183266934</v>
      </c>
      <c r="D43" s="152"/>
      <c r="E43" s="152"/>
      <c r="F43" s="145"/>
      <c r="G43" s="146"/>
    </row>
    <row r="44" spans="1:7" ht="12.75">
      <c r="A44" s="149" t="s">
        <v>340</v>
      </c>
      <c r="B44" s="150">
        <v>88</v>
      </c>
      <c r="C44" s="151">
        <f t="shared" si="5"/>
        <v>4.382470119521912</v>
      </c>
      <c r="D44" s="152"/>
      <c r="E44" s="152" t="s">
        <v>341</v>
      </c>
      <c r="F44" s="150">
        <v>328</v>
      </c>
      <c r="G44" s="162">
        <f>F44*100/F33</f>
        <v>46.65718349928876</v>
      </c>
    </row>
    <row r="45" spans="1:7" ht="12.75">
      <c r="A45" s="149" t="s">
        <v>342</v>
      </c>
      <c r="B45" s="150">
        <v>5</v>
      </c>
      <c r="C45" s="151">
        <f t="shared" si="5"/>
        <v>0.24900398406374502</v>
      </c>
      <c r="D45" s="152"/>
      <c r="E45" s="152" t="s">
        <v>343</v>
      </c>
      <c r="F45" s="150">
        <v>167</v>
      </c>
      <c r="G45" s="162">
        <f>F45*100/F33</f>
        <v>23.75533428165007</v>
      </c>
    </row>
    <row r="46" spans="1:7" ht="12.75">
      <c r="A46" s="149" t="s">
        <v>344</v>
      </c>
      <c r="B46" s="150">
        <v>2</v>
      </c>
      <c r="C46" s="151">
        <f t="shared" si="5"/>
        <v>0.099601593625498</v>
      </c>
      <c r="D46" s="152"/>
      <c r="E46" s="152"/>
      <c r="F46" s="145"/>
      <c r="G46" s="146"/>
    </row>
    <row r="47" spans="1:7" ht="12.75">
      <c r="A47" s="149" t="s">
        <v>345</v>
      </c>
      <c r="B47" s="150">
        <v>3</v>
      </c>
      <c r="C47" s="151">
        <f t="shared" si="5"/>
        <v>0.14940239043824702</v>
      </c>
      <c r="D47" s="152"/>
      <c r="E47" s="152" t="s">
        <v>346</v>
      </c>
      <c r="F47" s="163">
        <v>2.79</v>
      </c>
      <c r="G47" s="164" t="s">
        <v>142</v>
      </c>
    </row>
    <row r="48" spans="1:7" ht="12.75">
      <c r="A48" s="149" t="s">
        <v>347</v>
      </c>
      <c r="B48" s="150">
        <v>0</v>
      </c>
      <c r="C48" s="151">
        <f t="shared" si="5"/>
        <v>0</v>
      </c>
      <c r="D48" s="152"/>
      <c r="E48" s="152" t="s">
        <v>348</v>
      </c>
      <c r="F48" s="163">
        <v>3.27</v>
      </c>
      <c r="G48" s="164" t="s">
        <v>142</v>
      </c>
    </row>
    <row r="49" spans="1:7" ht="14.25">
      <c r="A49" s="149" t="s">
        <v>349</v>
      </c>
      <c r="B49" s="150">
        <v>8</v>
      </c>
      <c r="C49" s="151">
        <f t="shared" si="5"/>
        <v>0.398406374501992</v>
      </c>
      <c r="D49" s="152"/>
      <c r="E49" s="152"/>
      <c r="F49" s="145"/>
      <c r="G49" s="146"/>
    </row>
    <row r="50" spans="1:7" ht="12.75">
      <c r="A50" s="149" t="s">
        <v>350</v>
      </c>
      <c r="B50" s="150">
        <v>0</v>
      </c>
      <c r="C50" s="151">
        <f t="shared" si="5"/>
        <v>0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0</v>
      </c>
      <c r="C51" s="151">
        <f t="shared" si="5"/>
        <v>0</v>
      </c>
      <c r="D51" s="152"/>
      <c r="E51" s="143" t="s">
        <v>353</v>
      </c>
      <c r="F51" s="141">
        <v>728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703</v>
      </c>
      <c r="G52" s="153">
        <f>F52*100/F$51</f>
        <v>96.56593406593407</v>
      </c>
    </row>
    <row r="53" spans="1:7" ht="12.75">
      <c r="A53" s="149" t="s">
        <v>356</v>
      </c>
      <c r="B53" s="150">
        <v>0</v>
      </c>
      <c r="C53" s="151">
        <f t="shared" si="5"/>
        <v>0</v>
      </c>
      <c r="D53" s="152"/>
      <c r="E53" s="152" t="s">
        <v>357</v>
      </c>
      <c r="F53" s="150">
        <v>25</v>
      </c>
      <c r="G53" s="153">
        <f>F53*100/F$51</f>
        <v>3.434065934065934</v>
      </c>
    </row>
    <row r="54" spans="1:7" ht="14.25">
      <c r="A54" s="149" t="s">
        <v>358</v>
      </c>
      <c r="B54" s="150">
        <v>0</v>
      </c>
      <c r="C54" s="151">
        <f t="shared" si="5"/>
        <v>0</v>
      </c>
      <c r="D54" s="152"/>
      <c r="E54" s="152" t="s">
        <v>359</v>
      </c>
      <c r="F54" s="150">
        <v>0</v>
      </c>
      <c r="G54" s="153">
        <f>F54*100/F$51</f>
        <v>0</v>
      </c>
    </row>
    <row r="55" spans="1:7" ht="12.75">
      <c r="A55" s="149" t="s">
        <v>360</v>
      </c>
      <c r="B55" s="150">
        <v>4</v>
      </c>
      <c r="C55" s="151">
        <f>B55*100/B$7</f>
        <v>0.199203187250996</v>
      </c>
      <c r="D55" s="152"/>
      <c r="E55" s="152"/>
      <c r="F55" s="145"/>
      <c r="G55" s="146"/>
    </row>
    <row r="56" spans="1:7" ht="12.75">
      <c r="A56" s="149" t="s">
        <v>361</v>
      </c>
      <c r="B56" s="165">
        <v>29</v>
      </c>
      <c r="C56" s="166">
        <f>B56*100/B$7</f>
        <v>1.4442231075697212</v>
      </c>
      <c r="D56" s="152"/>
      <c r="E56" s="152" t="s">
        <v>362</v>
      </c>
      <c r="F56" s="167">
        <v>1.7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9.1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1795</v>
      </c>
      <c r="C60" s="166">
        <f>B60*100/B7</f>
        <v>89.39243027888446</v>
      </c>
      <c r="D60" s="152"/>
      <c r="E60" s="143" t="s">
        <v>368</v>
      </c>
      <c r="F60" s="141">
        <v>703</v>
      </c>
      <c r="G60" s="148">
        <v>100</v>
      </c>
    </row>
    <row r="61" spans="1:7" ht="12.75">
      <c r="A61" s="149" t="s">
        <v>369</v>
      </c>
      <c r="B61" s="165">
        <v>39</v>
      </c>
      <c r="C61" s="166">
        <f>B61*100/B7</f>
        <v>1.9422310756972112</v>
      </c>
      <c r="D61" s="152"/>
      <c r="E61" s="152" t="s">
        <v>370</v>
      </c>
      <c r="F61" s="170">
        <v>593</v>
      </c>
      <c r="G61" s="153">
        <f>F61*100/F$60</f>
        <v>84.35277382645803</v>
      </c>
    </row>
    <row r="62" spans="1:7" ht="12.75">
      <c r="A62" s="149" t="s">
        <v>371</v>
      </c>
      <c r="B62" s="165">
        <v>6</v>
      </c>
      <c r="C62" s="166">
        <f>B62*100/B7</f>
        <v>0.29880478087649404</v>
      </c>
      <c r="D62" s="152"/>
      <c r="E62" s="152" t="s">
        <v>372</v>
      </c>
      <c r="F62" s="170">
        <v>110</v>
      </c>
      <c r="G62" s="153">
        <f>F62*100/F$60</f>
        <v>15.647226173541963</v>
      </c>
    </row>
    <row r="63" spans="1:7" ht="12.75">
      <c r="A63" s="149" t="s">
        <v>373</v>
      </c>
      <c r="B63" s="165">
        <v>183</v>
      </c>
      <c r="C63" s="166">
        <f>B63*100/B7</f>
        <v>9.113545816733067</v>
      </c>
      <c r="D63" s="152"/>
      <c r="E63" s="152"/>
      <c r="F63" s="145"/>
      <c r="G63" s="146"/>
    </row>
    <row r="64" spans="1:7" ht="12.75">
      <c r="A64" s="149" t="s">
        <v>374</v>
      </c>
      <c r="B64" s="165">
        <v>0</v>
      </c>
      <c r="C64" s="166">
        <f>B64*100/B7</f>
        <v>0</v>
      </c>
      <c r="D64" s="152"/>
      <c r="E64" s="152" t="s">
        <v>375</v>
      </c>
      <c r="F64" s="163">
        <v>3.01</v>
      </c>
      <c r="G64" s="164" t="s">
        <v>142</v>
      </c>
    </row>
    <row r="65" spans="1:7" ht="13.5" thickBot="1">
      <c r="A65" s="171" t="s">
        <v>376</v>
      </c>
      <c r="B65" s="172">
        <v>14</v>
      </c>
      <c r="C65" s="173">
        <f>B65*100/B7</f>
        <v>0.6972111553784861</v>
      </c>
      <c r="D65" s="174"/>
      <c r="E65" s="174" t="s">
        <v>377</v>
      </c>
      <c r="F65" s="177">
        <v>1.61</v>
      </c>
      <c r="G65" s="175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2020</v>
      </c>
      <c r="G9" s="33">
        <f>(F9/$F$9)*100</f>
        <v>100</v>
      </c>
    </row>
    <row r="10" spans="1:7" ht="12.75">
      <c r="A10" s="29" t="s">
        <v>150</v>
      </c>
      <c r="B10" s="93">
        <v>625</v>
      </c>
      <c r="C10" s="33">
        <f aca="true" t="shared" si="0" ref="C10:C15">(B10/$B$10)*100</f>
        <v>100</v>
      </c>
      <c r="E10" s="34" t="s">
        <v>151</v>
      </c>
      <c r="F10" s="97">
        <v>1783</v>
      </c>
      <c r="G10" s="84">
        <f aca="true" t="shared" si="1" ref="G10:G16">(F10/$F$9)*100</f>
        <v>88.26732673267327</v>
      </c>
    </row>
    <row r="11" spans="1:8" ht="12.75">
      <c r="A11" s="36" t="s">
        <v>152</v>
      </c>
      <c r="B11" s="98">
        <v>71</v>
      </c>
      <c r="C11" s="35">
        <f t="shared" si="0"/>
        <v>11.360000000000001</v>
      </c>
      <c r="E11" s="34" t="s">
        <v>153</v>
      </c>
      <c r="F11" s="97">
        <v>1770</v>
      </c>
      <c r="G11" s="84">
        <f t="shared" si="1"/>
        <v>87.62376237623762</v>
      </c>
      <c r="H11" s="15" t="s">
        <v>131</v>
      </c>
    </row>
    <row r="12" spans="1:8" ht="12.75">
      <c r="A12" s="36" t="s">
        <v>154</v>
      </c>
      <c r="B12" s="98">
        <v>49</v>
      </c>
      <c r="C12" s="35">
        <f t="shared" si="0"/>
        <v>7.84</v>
      </c>
      <c r="E12" s="34" t="s">
        <v>155</v>
      </c>
      <c r="F12" s="97">
        <v>927</v>
      </c>
      <c r="G12" s="84">
        <f t="shared" si="1"/>
        <v>45.89108910891089</v>
      </c>
      <c r="H12" s="15" t="s">
        <v>131</v>
      </c>
    </row>
    <row r="13" spans="1:7" ht="12.75">
      <c r="A13" s="36" t="s">
        <v>156</v>
      </c>
      <c r="B13" s="98">
        <v>322</v>
      </c>
      <c r="C13" s="35">
        <f t="shared" si="0"/>
        <v>51.519999999999996</v>
      </c>
      <c r="E13" s="34" t="s">
        <v>157</v>
      </c>
      <c r="F13" s="97">
        <v>843</v>
      </c>
      <c r="G13" s="84">
        <f t="shared" si="1"/>
        <v>41.73267326732673</v>
      </c>
    </row>
    <row r="14" spans="1:7" ht="12.75">
      <c r="A14" s="36" t="s">
        <v>158</v>
      </c>
      <c r="B14" s="98">
        <v>116</v>
      </c>
      <c r="C14" s="35">
        <f t="shared" si="0"/>
        <v>18.56</v>
      </c>
      <c r="E14" s="34" t="s">
        <v>47</v>
      </c>
      <c r="F14" s="97">
        <v>13</v>
      </c>
      <c r="G14" s="84">
        <f t="shared" si="1"/>
        <v>0.6435643564356436</v>
      </c>
    </row>
    <row r="15" spans="1:7" ht="12.75">
      <c r="A15" s="36" t="s">
        <v>205</v>
      </c>
      <c r="B15" s="97">
        <v>67</v>
      </c>
      <c r="C15" s="35">
        <f t="shared" si="0"/>
        <v>10.72</v>
      </c>
      <c r="E15" s="34" t="s">
        <v>159</v>
      </c>
      <c r="F15" s="97">
        <v>237</v>
      </c>
      <c r="G15" s="84">
        <f t="shared" si="1"/>
        <v>11.732673267326732</v>
      </c>
    </row>
    <row r="16" spans="1:7" ht="12.75">
      <c r="A16" s="36"/>
      <c r="B16" s="93" t="s">
        <v>131</v>
      </c>
      <c r="C16" s="10"/>
      <c r="E16" s="34" t="s">
        <v>160</v>
      </c>
      <c r="F16" s="98">
        <v>51</v>
      </c>
      <c r="G16" s="84">
        <f t="shared" si="1"/>
        <v>2.5247524752475248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153</v>
      </c>
      <c r="G17" s="84">
        <f>(F17/$F$9)*100</f>
        <v>7.574257425742574</v>
      </c>
    </row>
    <row r="18" spans="1:7" ht="12.75">
      <c r="A18" s="29" t="s">
        <v>163</v>
      </c>
      <c r="B18" s="93">
        <v>1333</v>
      </c>
      <c r="C18" s="33">
        <f>(B18/$B$18)*100</f>
        <v>100</v>
      </c>
      <c r="E18" s="34" t="s">
        <v>164</v>
      </c>
      <c r="F18" s="97">
        <v>84</v>
      </c>
      <c r="G18" s="84">
        <f>(F18/$F$9)*100</f>
        <v>4.158415841584159</v>
      </c>
    </row>
    <row r="19" spans="1:7" ht="12.75">
      <c r="A19" s="36" t="s">
        <v>165</v>
      </c>
      <c r="B19" s="97">
        <v>66</v>
      </c>
      <c r="C19" s="84">
        <f aca="true" t="shared" si="2" ref="C19:C25">(B19/$B$18)*100</f>
        <v>4.951237809452363</v>
      </c>
      <c r="E19" s="34"/>
      <c r="F19" s="97" t="s">
        <v>131</v>
      </c>
      <c r="G19" s="84"/>
    </row>
    <row r="20" spans="1:7" ht="12.75">
      <c r="A20" s="36" t="s">
        <v>166</v>
      </c>
      <c r="B20" s="97">
        <v>21</v>
      </c>
      <c r="C20" s="84">
        <f t="shared" si="2"/>
        <v>1.5753938484621155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177</v>
      </c>
      <c r="C21" s="84">
        <f t="shared" si="2"/>
        <v>13.278319579894973</v>
      </c>
      <c r="E21" s="38" t="s">
        <v>48</v>
      </c>
      <c r="F21" s="80">
        <v>237</v>
      </c>
      <c r="G21" s="33">
        <f>(F21/$F$21)*100</f>
        <v>100</v>
      </c>
    </row>
    <row r="22" spans="1:7" ht="12.75">
      <c r="A22" s="36" t="s">
        <v>183</v>
      </c>
      <c r="B22" s="97">
        <v>146</v>
      </c>
      <c r="C22" s="84">
        <f t="shared" si="2"/>
        <v>10.952738184546137</v>
      </c>
      <c r="E22" s="34" t="s">
        <v>184</v>
      </c>
      <c r="F22" s="97">
        <v>80</v>
      </c>
      <c r="G22" s="84">
        <f aca="true" t="shared" si="3" ref="G22:G27">(F22/$F$21)*100</f>
        <v>33.755274261603375</v>
      </c>
    </row>
    <row r="23" spans="1:7" ht="12.75">
      <c r="A23" s="36" t="s">
        <v>185</v>
      </c>
      <c r="B23" s="97">
        <v>55</v>
      </c>
      <c r="C23" s="84">
        <f t="shared" si="2"/>
        <v>4.126031507876969</v>
      </c>
      <c r="E23" s="34" t="s">
        <v>186</v>
      </c>
      <c r="F23" s="97">
        <v>124</v>
      </c>
      <c r="G23" s="84">
        <f t="shared" si="3"/>
        <v>52.320675105485236</v>
      </c>
    </row>
    <row r="24" spans="1:7" ht="12.75">
      <c r="A24" s="36" t="s">
        <v>187</v>
      </c>
      <c r="B24" s="97">
        <v>443</v>
      </c>
      <c r="C24" s="84">
        <f t="shared" si="2"/>
        <v>33.23330832708177</v>
      </c>
      <c r="E24" s="34" t="s">
        <v>188</v>
      </c>
      <c r="F24" s="97">
        <v>0</v>
      </c>
      <c r="G24" s="84">
        <f t="shared" si="3"/>
        <v>0</v>
      </c>
    </row>
    <row r="25" spans="1:7" ht="12.75">
      <c r="A25" s="36" t="s">
        <v>189</v>
      </c>
      <c r="B25" s="97">
        <v>425</v>
      </c>
      <c r="C25" s="84">
        <f t="shared" si="2"/>
        <v>31.882970742685675</v>
      </c>
      <c r="E25" s="34" t="s">
        <v>190</v>
      </c>
      <c r="F25" s="97">
        <v>7</v>
      </c>
      <c r="G25" s="84">
        <f t="shared" si="3"/>
        <v>2.9535864978902953</v>
      </c>
    </row>
    <row r="26" spans="1:7" ht="12.75">
      <c r="A26" s="36"/>
      <c r="B26" s="93" t="s">
        <v>131</v>
      </c>
      <c r="C26" s="35"/>
      <c r="E26" s="34" t="s">
        <v>191</v>
      </c>
      <c r="F26" s="97">
        <v>26</v>
      </c>
      <c r="G26" s="84">
        <f t="shared" si="3"/>
        <v>10.970464135021098</v>
      </c>
    </row>
    <row r="27" spans="1:7" ht="12.75">
      <c r="A27" s="36" t="s">
        <v>192</v>
      </c>
      <c r="B27" s="108">
        <v>93.5</v>
      </c>
      <c r="C27" s="37" t="s">
        <v>142</v>
      </c>
      <c r="E27" s="34" t="s">
        <v>193</v>
      </c>
      <c r="F27" s="97">
        <v>0</v>
      </c>
      <c r="G27" s="84">
        <f t="shared" si="3"/>
        <v>0</v>
      </c>
    </row>
    <row r="28" spans="1:7" ht="12.75">
      <c r="A28" s="36" t="s">
        <v>194</v>
      </c>
      <c r="B28" s="108">
        <v>65.1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1864</v>
      </c>
      <c r="G30" s="33">
        <f>(F30/$F$30)*100</f>
        <v>100</v>
      </c>
      <c r="J30" s="39"/>
    </row>
    <row r="31" spans="1:10" ht="12.75">
      <c r="A31" s="95" t="s">
        <v>177</v>
      </c>
      <c r="B31" s="93">
        <v>1472</v>
      </c>
      <c r="C31" s="33">
        <f>(B31/$B$31)*100</f>
        <v>100</v>
      </c>
      <c r="E31" s="34" t="s">
        <v>198</v>
      </c>
      <c r="F31" s="97">
        <v>1612</v>
      </c>
      <c r="G31" s="101">
        <f>(F31/$F$30)*100</f>
        <v>86.48068669527898</v>
      </c>
      <c r="J31" s="39"/>
    </row>
    <row r="32" spans="1:10" ht="12.75">
      <c r="A32" s="36" t="s">
        <v>199</v>
      </c>
      <c r="B32" s="97">
        <v>235</v>
      </c>
      <c r="C32" s="10">
        <f>(B32/$B$31)*100</f>
        <v>15.964673913043478</v>
      </c>
      <c r="E32" s="34" t="s">
        <v>200</v>
      </c>
      <c r="F32" s="97">
        <v>252</v>
      </c>
      <c r="G32" s="101">
        <f aca="true" t="shared" si="4" ref="G32:G39">(F32/$F$30)*100</f>
        <v>13.519313304721031</v>
      </c>
      <c r="J32" s="39"/>
    </row>
    <row r="33" spans="1:10" ht="12.75">
      <c r="A33" s="36" t="s">
        <v>201</v>
      </c>
      <c r="B33" s="97">
        <v>1043</v>
      </c>
      <c r="C33" s="10">
        <f aca="true" t="shared" si="5" ref="C33:C38">(B33/$B$31)*100</f>
        <v>70.85597826086956</v>
      </c>
      <c r="E33" s="34" t="s">
        <v>202</v>
      </c>
      <c r="F33" s="97">
        <v>57</v>
      </c>
      <c r="G33" s="101">
        <f t="shared" si="4"/>
        <v>3.0579399141630903</v>
      </c>
      <c r="J33" s="39"/>
    </row>
    <row r="34" spans="1:7" ht="12.75">
      <c r="A34" s="36" t="s">
        <v>203</v>
      </c>
      <c r="B34" s="97">
        <v>13</v>
      </c>
      <c r="C34" s="10">
        <f t="shared" si="5"/>
        <v>0.8831521739130435</v>
      </c>
      <c r="E34" s="34" t="s">
        <v>204</v>
      </c>
      <c r="F34" s="97">
        <v>39</v>
      </c>
      <c r="G34" s="101">
        <f t="shared" si="4"/>
        <v>2.092274678111588</v>
      </c>
    </row>
    <row r="35" spans="1:7" ht="12.75">
      <c r="A35" s="36" t="s">
        <v>206</v>
      </c>
      <c r="B35" s="97">
        <v>107</v>
      </c>
      <c r="C35" s="10">
        <f t="shared" si="5"/>
        <v>7.2690217391304355</v>
      </c>
      <c r="E35" s="34" t="s">
        <v>202</v>
      </c>
      <c r="F35" s="97">
        <v>0</v>
      </c>
      <c r="G35" s="101">
        <f t="shared" si="4"/>
        <v>0</v>
      </c>
    </row>
    <row r="36" spans="1:7" ht="12.75">
      <c r="A36" s="36" t="s">
        <v>178</v>
      </c>
      <c r="B36" s="97">
        <v>90</v>
      </c>
      <c r="C36" s="10">
        <f t="shared" si="5"/>
        <v>6.114130434782608</v>
      </c>
      <c r="E36" s="34" t="s">
        <v>208</v>
      </c>
      <c r="F36" s="97">
        <v>75</v>
      </c>
      <c r="G36" s="101">
        <f t="shared" si="4"/>
        <v>4.023605150214593</v>
      </c>
    </row>
    <row r="37" spans="1:7" ht="12.75">
      <c r="A37" s="36" t="s">
        <v>207</v>
      </c>
      <c r="B37" s="97">
        <v>74</v>
      </c>
      <c r="C37" s="10">
        <f t="shared" si="5"/>
        <v>5.0271739130434785</v>
      </c>
      <c r="E37" s="34" t="s">
        <v>202</v>
      </c>
      <c r="F37" s="97">
        <v>15</v>
      </c>
      <c r="G37" s="101">
        <f t="shared" si="4"/>
        <v>0.8047210300429184</v>
      </c>
    </row>
    <row r="38" spans="1:7" ht="12.75">
      <c r="A38" s="36" t="s">
        <v>178</v>
      </c>
      <c r="B38" s="97">
        <v>34</v>
      </c>
      <c r="C38" s="10">
        <f t="shared" si="5"/>
        <v>2.309782608695652</v>
      </c>
      <c r="E38" s="34" t="s">
        <v>140</v>
      </c>
      <c r="F38" s="97">
        <v>129</v>
      </c>
      <c r="G38" s="101">
        <f t="shared" si="4"/>
        <v>6.920600858369099</v>
      </c>
    </row>
    <row r="39" spans="1:7" ht="12.75">
      <c r="A39" s="36"/>
      <c r="B39" s="97" t="s">
        <v>131</v>
      </c>
      <c r="C39" s="10"/>
      <c r="E39" s="34" t="s">
        <v>202</v>
      </c>
      <c r="F39" s="97">
        <v>42</v>
      </c>
      <c r="G39" s="101">
        <f t="shared" si="4"/>
        <v>2.2532188841201717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14</v>
      </c>
      <c r="C42" s="33">
        <f>(B42/$B$42)*100</f>
        <v>100</v>
      </c>
      <c r="E42" s="31" t="s">
        <v>149</v>
      </c>
      <c r="F42" s="80">
        <v>2020</v>
      </c>
      <c r="G42" s="99">
        <f>(F42/$F$42)*100</f>
        <v>100</v>
      </c>
      <c r="I42" s="39"/>
    </row>
    <row r="43" spans="1:7" ht="12.75">
      <c r="A43" s="36" t="s">
        <v>182</v>
      </c>
      <c r="B43" s="98">
        <v>5</v>
      </c>
      <c r="C43" s="102">
        <f>(B43/$B$42)*100</f>
        <v>35.714285714285715</v>
      </c>
      <c r="E43" s="60" t="s">
        <v>49</v>
      </c>
      <c r="F43" s="106">
        <v>2512</v>
      </c>
      <c r="G43" s="107">
        <f aca="true" t="shared" si="6" ref="G43:G71">(F43/$F$42)*100</f>
        <v>124.35643564356435</v>
      </c>
    </row>
    <row r="44" spans="1:7" ht="12.75">
      <c r="A44" s="36"/>
      <c r="B44" s="93" t="s">
        <v>131</v>
      </c>
      <c r="C44" s="10"/>
      <c r="E44" s="1" t="s">
        <v>210</v>
      </c>
      <c r="F44" s="97">
        <v>5</v>
      </c>
      <c r="G44" s="101">
        <f t="shared" si="6"/>
        <v>0.24752475247524752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7</v>
      </c>
      <c r="G45" s="101">
        <f t="shared" si="6"/>
        <v>0.34653465346534656</v>
      </c>
    </row>
    <row r="46" spans="1:7" ht="12.75">
      <c r="A46" s="29" t="s">
        <v>212</v>
      </c>
      <c r="B46" s="93">
        <v>1373</v>
      </c>
      <c r="C46" s="33">
        <f>(B46/$B$46)*100</f>
        <v>100</v>
      </c>
      <c r="E46" s="1" t="s">
        <v>213</v>
      </c>
      <c r="F46" s="97">
        <v>9</v>
      </c>
      <c r="G46" s="101">
        <f t="shared" si="6"/>
        <v>0.4455445544554455</v>
      </c>
    </row>
    <row r="47" spans="1:7" ht="12.75">
      <c r="A47" s="36" t="s">
        <v>214</v>
      </c>
      <c r="B47" s="97">
        <v>138</v>
      </c>
      <c r="C47" s="10">
        <f>(B47/$B$46)*100</f>
        <v>10.050983248361254</v>
      </c>
      <c r="E47" s="1" t="s">
        <v>215</v>
      </c>
      <c r="F47" s="97">
        <v>42</v>
      </c>
      <c r="G47" s="101">
        <f t="shared" si="6"/>
        <v>2.0792079207920793</v>
      </c>
    </row>
    <row r="48" spans="1:7" ht="12.75">
      <c r="A48" s="36"/>
      <c r="B48" s="93" t="s">
        <v>131</v>
      </c>
      <c r="C48" s="10"/>
      <c r="E48" s="1" t="s">
        <v>216</v>
      </c>
      <c r="F48" s="97">
        <v>279</v>
      </c>
      <c r="G48" s="101">
        <f t="shared" si="6"/>
        <v>13.811881188118813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36</v>
      </c>
      <c r="G49" s="101">
        <f t="shared" si="6"/>
        <v>1.782178217821782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10</v>
      </c>
      <c r="G50" s="101">
        <f t="shared" si="6"/>
        <v>0.49504950495049505</v>
      </c>
    </row>
    <row r="51" spans="1:7" ht="12.75">
      <c r="A51" s="5" t="s">
        <v>219</v>
      </c>
      <c r="B51" s="93">
        <v>516</v>
      </c>
      <c r="C51" s="33">
        <f>(B51/$B$51)*100</f>
        <v>100</v>
      </c>
      <c r="E51" s="1" t="s">
        <v>220</v>
      </c>
      <c r="F51" s="97">
        <v>362</v>
      </c>
      <c r="G51" s="101">
        <f t="shared" si="6"/>
        <v>17.92079207920792</v>
      </c>
    </row>
    <row r="52" spans="1:7" ht="12.75">
      <c r="A52" s="4" t="s">
        <v>221</v>
      </c>
      <c r="B52" s="98">
        <v>22</v>
      </c>
      <c r="C52" s="10">
        <f>(B52/$B$51)*100</f>
        <v>4.263565891472868</v>
      </c>
      <c r="E52" s="1" t="s">
        <v>222</v>
      </c>
      <c r="F52" s="97">
        <v>29</v>
      </c>
      <c r="G52" s="101">
        <f t="shared" si="6"/>
        <v>1.4356435643564358</v>
      </c>
    </row>
    <row r="53" spans="1:7" ht="12.75">
      <c r="A53" s="4"/>
      <c r="B53" s="93" t="s">
        <v>131</v>
      </c>
      <c r="C53" s="10"/>
      <c r="E53" s="1" t="s">
        <v>223</v>
      </c>
      <c r="F53" s="97">
        <v>57</v>
      </c>
      <c r="G53" s="101">
        <f t="shared" si="6"/>
        <v>2.821782178217822</v>
      </c>
    </row>
    <row r="54" spans="1:7" ht="14.25">
      <c r="A54" s="5" t="s">
        <v>224</v>
      </c>
      <c r="B54" s="93">
        <v>1087</v>
      </c>
      <c r="C54" s="33">
        <f>(B54/$B$54)*100</f>
        <v>100</v>
      </c>
      <c r="E54" s="1" t="s">
        <v>82</v>
      </c>
      <c r="F54" s="97">
        <v>454</v>
      </c>
      <c r="G54" s="101">
        <f t="shared" si="6"/>
        <v>22.475247524752476</v>
      </c>
    </row>
    <row r="55" spans="1:7" ht="12.75">
      <c r="A55" s="4" t="s">
        <v>221</v>
      </c>
      <c r="B55" s="98">
        <v>72</v>
      </c>
      <c r="C55" s="10">
        <f>(B55/$B$54)*100</f>
        <v>6.6237350505979755</v>
      </c>
      <c r="E55" s="1" t="s">
        <v>225</v>
      </c>
      <c r="F55" s="97">
        <v>272</v>
      </c>
      <c r="G55" s="101">
        <f t="shared" si="6"/>
        <v>13.465346534653467</v>
      </c>
    </row>
    <row r="56" spans="1:7" ht="12.75">
      <c r="A56" s="4" t="s">
        <v>226</v>
      </c>
      <c r="B56" s="176">
        <v>59.7</v>
      </c>
      <c r="C56" s="37" t="s">
        <v>142</v>
      </c>
      <c r="E56" s="1" t="s">
        <v>227</v>
      </c>
      <c r="F56" s="97">
        <v>6</v>
      </c>
      <c r="G56" s="101">
        <f t="shared" si="6"/>
        <v>0.297029702970297</v>
      </c>
    </row>
    <row r="57" spans="1:7" ht="12.75">
      <c r="A57" s="4" t="s">
        <v>228</v>
      </c>
      <c r="B57" s="98">
        <v>1015</v>
      </c>
      <c r="C57" s="10">
        <f>(B57/$B$54)*100</f>
        <v>93.37626494940203</v>
      </c>
      <c r="E57" s="1" t="s">
        <v>229</v>
      </c>
      <c r="F57" s="97">
        <v>16</v>
      </c>
      <c r="G57" s="101">
        <f t="shared" si="6"/>
        <v>0.7920792079207921</v>
      </c>
    </row>
    <row r="58" spans="1:7" ht="12.75">
      <c r="A58" s="4" t="s">
        <v>226</v>
      </c>
      <c r="B58" s="176">
        <v>78.7</v>
      </c>
      <c r="C58" s="37" t="s">
        <v>142</v>
      </c>
      <c r="E58" s="1" t="s">
        <v>230</v>
      </c>
      <c r="F58" s="97">
        <v>199</v>
      </c>
      <c r="G58" s="101">
        <f t="shared" si="6"/>
        <v>9.851485148514852</v>
      </c>
    </row>
    <row r="59" spans="1:7" ht="12.75">
      <c r="A59" s="4"/>
      <c r="B59" s="93" t="s">
        <v>131</v>
      </c>
      <c r="C59" s="10"/>
      <c r="E59" s="1" t="s">
        <v>231</v>
      </c>
      <c r="F59" s="97">
        <v>0</v>
      </c>
      <c r="G59" s="101">
        <f t="shared" si="6"/>
        <v>0</v>
      </c>
    </row>
    <row r="60" spans="1:7" ht="12.75">
      <c r="A60" s="5" t="s">
        <v>232</v>
      </c>
      <c r="B60" s="93">
        <v>211</v>
      </c>
      <c r="C60" s="33">
        <f>(B60/$B$60)*100</f>
        <v>100</v>
      </c>
      <c r="E60" s="1" t="s">
        <v>233</v>
      </c>
      <c r="F60" s="97">
        <v>53</v>
      </c>
      <c r="G60" s="101">
        <f t="shared" si="6"/>
        <v>2.623762376237624</v>
      </c>
    </row>
    <row r="61" spans="1:7" ht="12.75">
      <c r="A61" s="4" t="s">
        <v>221</v>
      </c>
      <c r="B61" s="97">
        <v>66</v>
      </c>
      <c r="C61" s="10">
        <f>(B61/$B$60)*100</f>
        <v>31.27962085308057</v>
      </c>
      <c r="E61" s="1" t="s">
        <v>234</v>
      </c>
      <c r="F61" s="97">
        <v>22</v>
      </c>
      <c r="G61" s="101">
        <f t="shared" si="6"/>
        <v>1.089108910891089</v>
      </c>
    </row>
    <row r="62" spans="1:7" ht="12.75">
      <c r="A62" s="4"/>
      <c r="B62" s="93" t="s">
        <v>131</v>
      </c>
      <c r="C62" s="10"/>
      <c r="E62" s="1" t="s">
        <v>235</v>
      </c>
      <c r="F62" s="97">
        <v>62</v>
      </c>
      <c r="G62" s="101">
        <f t="shared" si="6"/>
        <v>3.0693069306930694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19</v>
      </c>
      <c r="G63" s="101">
        <f t="shared" si="6"/>
        <v>0.9405940594059405</v>
      </c>
    </row>
    <row r="64" spans="1:7" ht="12.75">
      <c r="A64" s="29" t="s">
        <v>238</v>
      </c>
      <c r="B64" s="93">
        <v>1864</v>
      </c>
      <c r="C64" s="33">
        <f>(B64/$B$64)*100</f>
        <v>100</v>
      </c>
      <c r="E64" s="1" t="s">
        <v>239</v>
      </c>
      <c r="F64" s="97">
        <v>5</v>
      </c>
      <c r="G64" s="101">
        <f t="shared" si="6"/>
        <v>0.24752475247524752</v>
      </c>
    </row>
    <row r="65" spans="1:7" ht="12.75">
      <c r="A65" s="4" t="s">
        <v>137</v>
      </c>
      <c r="B65" s="97">
        <v>922</v>
      </c>
      <c r="C65" s="10">
        <f>(B65/$B$64)*100</f>
        <v>49.46351931330472</v>
      </c>
      <c r="E65" s="1" t="s">
        <v>240</v>
      </c>
      <c r="F65" s="97">
        <v>38</v>
      </c>
      <c r="G65" s="101">
        <f t="shared" si="6"/>
        <v>1.881188118811881</v>
      </c>
    </row>
    <row r="66" spans="1:7" ht="12.75">
      <c r="A66" s="4" t="s">
        <v>138</v>
      </c>
      <c r="B66" s="97">
        <v>916</v>
      </c>
      <c r="C66" s="10">
        <f aca="true" t="shared" si="7" ref="C66:C71">(B66/$B$64)*100</f>
        <v>49.141630901287556</v>
      </c>
      <c r="E66" s="1" t="s">
        <v>241</v>
      </c>
      <c r="F66" s="97">
        <v>33</v>
      </c>
      <c r="G66" s="101">
        <f t="shared" si="6"/>
        <v>1.6336633663366338</v>
      </c>
    </row>
    <row r="67" spans="1:7" ht="12.75">
      <c r="A67" s="4" t="s">
        <v>242</v>
      </c>
      <c r="B67" s="97">
        <v>306</v>
      </c>
      <c r="C67" s="10">
        <f t="shared" si="7"/>
        <v>16.416309012875534</v>
      </c>
      <c r="E67" s="1" t="s">
        <v>243</v>
      </c>
      <c r="F67" s="97">
        <v>15</v>
      </c>
      <c r="G67" s="101">
        <f t="shared" si="6"/>
        <v>0.7425742574257426</v>
      </c>
    </row>
    <row r="68" spans="1:7" ht="12.75">
      <c r="A68" s="4" t="s">
        <v>244</v>
      </c>
      <c r="B68" s="97">
        <v>610</v>
      </c>
      <c r="C68" s="10">
        <f t="shared" si="7"/>
        <v>32.72532188841202</v>
      </c>
      <c r="E68" s="1" t="s">
        <v>245</v>
      </c>
      <c r="F68" s="97">
        <v>103</v>
      </c>
      <c r="G68" s="101">
        <f t="shared" si="6"/>
        <v>5.099009900990099</v>
      </c>
    </row>
    <row r="69" spans="1:7" ht="12.75">
      <c r="A69" s="4" t="s">
        <v>246</v>
      </c>
      <c r="B69" s="97">
        <v>305</v>
      </c>
      <c r="C69" s="10">
        <f t="shared" si="7"/>
        <v>16.36266094420601</v>
      </c>
      <c r="E69" s="1" t="s">
        <v>247</v>
      </c>
      <c r="F69" s="97">
        <v>10</v>
      </c>
      <c r="G69" s="101">
        <f t="shared" si="6"/>
        <v>0.49504950495049505</v>
      </c>
    </row>
    <row r="70" spans="1:7" ht="12.75">
      <c r="A70" s="4" t="s">
        <v>248</v>
      </c>
      <c r="B70" s="97">
        <v>305</v>
      </c>
      <c r="C70" s="10">
        <f t="shared" si="7"/>
        <v>16.36266094420601</v>
      </c>
      <c r="E70" s="1" t="s">
        <v>249</v>
      </c>
      <c r="F70" s="97">
        <v>4</v>
      </c>
      <c r="G70" s="101">
        <f t="shared" si="6"/>
        <v>0.19801980198019803</v>
      </c>
    </row>
    <row r="71" spans="1:7" ht="12.75">
      <c r="A71" s="7" t="s">
        <v>139</v>
      </c>
      <c r="B71" s="103">
        <v>26</v>
      </c>
      <c r="C71" s="40">
        <f t="shared" si="7"/>
        <v>1.3948497854077253</v>
      </c>
      <c r="D71" s="41"/>
      <c r="E71" s="9" t="s">
        <v>250</v>
      </c>
      <c r="F71" s="103">
        <v>365</v>
      </c>
      <c r="G71" s="104">
        <f t="shared" si="6"/>
        <v>18.06930693069307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1448</v>
      </c>
      <c r="C9" s="81">
        <f>(B9/$B$9)*100</f>
        <v>100</v>
      </c>
      <c r="D9" s="65"/>
      <c r="E9" s="79" t="s">
        <v>262</v>
      </c>
      <c r="F9" s="80">
        <v>706</v>
      </c>
      <c r="G9" s="81">
        <f>(F9/$F$9)*100</f>
        <v>100</v>
      </c>
    </row>
    <row r="10" spans="1:7" ht="12.75">
      <c r="A10" s="82" t="s">
        <v>263</v>
      </c>
      <c r="B10" s="97">
        <v>961</v>
      </c>
      <c r="C10" s="105">
        <f>(B10/$B$9)*100</f>
        <v>66.36740331491713</v>
      </c>
      <c r="D10" s="65"/>
      <c r="E10" s="78" t="s">
        <v>264</v>
      </c>
      <c r="F10" s="97">
        <v>19</v>
      </c>
      <c r="G10" s="105">
        <f aca="true" t="shared" si="0" ref="G10:G19">(F10/$F$9)*100</f>
        <v>2.6912181303116145</v>
      </c>
    </row>
    <row r="11" spans="1:7" ht="12.75">
      <c r="A11" s="82" t="s">
        <v>265</v>
      </c>
      <c r="B11" s="97">
        <v>956</v>
      </c>
      <c r="C11" s="105">
        <f aca="true" t="shared" si="1" ref="C11:C16">(B11/$B$9)*100</f>
        <v>66.02209944751381</v>
      </c>
      <c r="D11" s="65"/>
      <c r="E11" s="78" t="s">
        <v>266</v>
      </c>
      <c r="F11" s="97">
        <v>8</v>
      </c>
      <c r="G11" s="105">
        <f t="shared" si="0"/>
        <v>1.13314447592068</v>
      </c>
    </row>
    <row r="12" spans="1:7" ht="12.75">
      <c r="A12" s="82" t="s">
        <v>267</v>
      </c>
      <c r="B12" s="97">
        <v>936</v>
      </c>
      <c r="C12" s="105">
        <f>(B12/$B$9)*100</f>
        <v>64.64088397790056</v>
      </c>
      <c r="D12" s="65"/>
      <c r="E12" s="78" t="s">
        <v>268</v>
      </c>
      <c r="F12" s="97">
        <v>47</v>
      </c>
      <c r="G12" s="105">
        <f t="shared" si="0"/>
        <v>6.6572237960339935</v>
      </c>
    </row>
    <row r="13" spans="1:7" ht="12.75">
      <c r="A13" s="82" t="s">
        <v>269</v>
      </c>
      <c r="B13" s="97">
        <v>20</v>
      </c>
      <c r="C13" s="105">
        <f>(B13/$B$9)*100</f>
        <v>1.3812154696132597</v>
      </c>
      <c r="D13" s="65"/>
      <c r="E13" s="78" t="s">
        <v>270</v>
      </c>
      <c r="F13" s="97">
        <v>37</v>
      </c>
      <c r="G13" s="105">
        <f t="shared" si="0"/>
        <v>5.240793201133145</v>
      </c>
    </row>
    <row r="14" spans="1:7" ht="12.75">
      <c r="A14" s="82" t="s">
        <v>271</v>
      </c>
      <c r="B14" s="109">
        <v>2.1</v>
      </c>
      <c r="C14" s="112" t="s">
        <v>142</v>
      </c>
      <c r="D14" s="65"/>
      <c r="E14" s="78" t="s">
        <v>272</v>
      </c>
      <c r="F14" s="97">
        <v>52</v>
      </c>
      <c r="G14" s="105">
        <f t="shared" si="0"/>
        <v>7.365439093484419</v>
      </c>
    </row>
    <row r="15" spans="1:7" ht="12.75">
      <c r="A15" s="82" t="s">
        <v>273</v>
      </c>
      <c r="B15" s="109">
        <v>5</v>
      </c>
      <c r="C15" s="105">
        <f t="shared" si="1"/>
        <v>0.3453038674033149</v>
      </c>
      <c r="D15" s="65"/>
      <c r="E15" s="78" t="s">
        <v>274</v>
      </c>
      <c r="F15" s="97">
        <v>82</v>
      </c>
      <c r="G15" s="105">
        <f t="shared" si="0"/>
        <v>11.614730878186968</v>
      </c>
    </row>
    <row r="16" spans="1:7" ht="12.75">
      <c r="A16" s="82" t="s">
        <v>385</v>
      </c>
      <c r="B16" s="97">
        <v>487</v>
      </c>
      <c r="C16" s="105">
        <f t="shared" si="1"/>
        <v>33.63259668508287</v>
      </c>
      <c r="D16" s="65"/>
      <c r="E16" s="78" t="s">
        <v>386</v>
      </c>
      <c r="F16" s="97">
        <v>95</v>
      </c>
      <c r="G16" s="105">
        <f t="shared" si="0"/>
        <v>13.456090651558073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147</v>
      </c>
      <c r="G17" s="105">
        <f t="shared" si="0"/>
        <v>20.821529745042493</v>
      </c>
    </row>
    <row r="18" spans="1:7" ht="12.75">
      <c r="A18" s="77" t="s">
        <v>388</v>
      </c>
      <c r="B18" s="80">
        <v>781</v>
      </c>
      <c r="C18" s="81">
        <f>(B18/$B$18)*100</f>
        <v>100</v>
      </c>
      <c r="D18" s="65"/>
      <c r="E18" s="78" t="s">
        <v>51</v>
      </c>
      <c r="F18" s="97">
        <v>68</v>
      </c>
      <c r="G18" s="105">
        <f t="shared" si="0"/>
        <v>9.631728045325778</v>
      </c>
    </row>
    <row r="19" spans="1:9" ht="12.75">
      <c r="A19" s="82" t="s">
        <v>263</v>
      </c>
      <c r="B19" s="97">
        <v>411</v>
      </c>
      <c r="C19" s="105">
        <f>(B19/$B$18)*100</f>
        <v>52.62483994878361</v>
      </c>
      <c r="D19" s="65"/>
      <c r="E19" s="78" t="s">
        <v>50</v>
      </c>
      <c r="F19" s="98">
        <v>151</v>
      </c>
      <c r="G19" s="105">
        <f t="shared" si="0"/>
        <v>21.388101983002834</v>
      </c>
      <c r="I19" s="118"/>
    </row>
    <row r="20" spans="1:7" ht="12.75">
      <c r="A20" s="82" t="s">
        <v>265</v>
      </c>
      <c r="B20" s="97">
        <v>411</v>
      </c>
      <c r="C20" s="105">
        <f>(B20/$B$18)*100</f>
        <v>52.62483994878361</v>
      </c>
      <c r="D20" s="65"/>
      <c r="E20" s="78" t="s">
        <v>389</v>
      </c>
      <c r="F20" s="97">
        <v>104444</v>
      </c>
      <c r="G20" s="112" t="s">
        <v>142</v>
      </c>
    </row>
    <row r="21" spans="1:7" ht="12.75">
      <c r="A21" s="82" t="s">
        <v>267</v>
      </c>
      <c r="B21" s="97">
        <v>405</v>
      </c>
      <c r="C21" s="105">
        <f>(B21/$B$18)*100</f>
        <v>51.85659411011524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602</v>
      </c>
      <c r="G22" s="105">
        <f>(F22/$F$9)*100</f>
        <v>85.26912181303116</v>
      </c>
    </row>
    <row r="23" spans="1:7" ht="12.75">
      <c r="A23" s="77" t="s">
        <v>391</v>
      </c>
      <c r="B23" s="80">
        <v>184</v>
      </c>
      <c r="C23" s="81">
        <f>(B23/$B$23)*100</f>
        <v>100</v>
      </c>
      <c r="D23" s="65"/>
      <c r="E23" s="78" t="s">
        <v>392</v>
      </c>
      <c r="F23" s="97">
        <v>139421</v>
      </c>
      <c r="G23" s="112" t="s">
        <v>142</v>
      </c>
    </row>
    <row r="24" spans="1:7" ht="12.75">
      <c r="A24" s="82" t="s">
        <v>393</v>
      </c>
      <c r="B24" s="97">
        <v>64</v>
      </c>
      <c r="C24" s="105">
        <f>(B24/$B$23)*100</f>
        <v>34.78260869565217</v>
      </c>
      <c r="D24" s="65"/>
      <c r="E24" s="78" t="s">
        <v>394</v>
      </c>
      <c r="F24" s="97">
        <v>171</v>
      </c>
      <c r="G24" s="105">
        <f>(F24/$F$9)*100</f>
        <v>24.22096317280453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12916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14</v>
      </c>
      <c r="G26" s="105">
        <f>(F26/$F$9)*100</f>
        <v>1.9830028328611897</v>
      </c>
    </row>
    <row r="27" spans="1:7" ht="12.75">
      <c r="A27" s="77" t="s">
        <v>403</v>
      </c>
      <c r="B27" s="80">
        <v>932</v>
      </c>
      <c r="C27" s="81">
        <f>(B27/$B$27)*100</f>
        <v>100</v>
      </c>
      <c r="D27" s="65"/>
      <c r="E27" s="78" t="s">
        <v>396</v>
      </c>
      <c r="F27" s="98">
        <v>4921</v>
      </c>
      <c r="G27" s="112" t="s">
        <v>142</v>
      </c>
    </row>
    <row r="28" spans="1:7" ht="12.75">
      <c r="A28" s="82" t="s">
        <v>404</v>
      </c>
      <c r="B28" s="97">
        <v>736</v>
      </c>
      <c r="C28" s="105">
        <f aca="true" t="shared" si="2" ref="C28:C33">(B28/$B$27)*100</f>
        <v>78.96995708154506</v>
      </c>
      <c r="D28" s="65"/>
      <c r="E28" s="78" t="s">
        <v>397</v>
      </c>
      <c r="F28" s="97">
        <v>2</v>
      </c>
      <c r="G28" s="105">
        <f>(F28/$F$9)*100</f>
        <v>0.28328611898017</v>
      </c>
    </row>
    <row r="29" spans="1:7" ht="12.75">
      <c r="A29" s="82" t="s">
        <v>405</v>
      </c>
      <c r="B29" s="97">
        <v>26</v>
      </c>
      <c r="C29" s="105">
        <f t="shared" si="2"/>
        <v>2.7896995708154506</v>
      </c>
      <c r="D29" s="65"/>
      <c r="E29" s="78" t="s">
        <v>398</v>
      </c>
      <c r="F29" s="97">
        <v>600</v>
      </c>
      <c r="G29" s="112" t="s">
        <v>142</v>
      </c>
    </row>
    <row r="30" spans="1:7" ht="12.75">
      <c r="A30" s="82" t="s">
        <v>406</v>
      </c>
      <c r="B30" s="97">
        <v>86</v>
      </c>
      <c r="C30" s="105">
        <f t="shared" si="2"/>
        <v>9.2274678111588</v>
      </c>
      <c r="D30" s="65"/>
      <c r="E30" s="78" t="s">
        <v>399</v>
      </c>
      <c r="F30" s="97">
        <v>145</v>
      </c>
      <c r="G30" s="105">
        <f>(F30/$F$9)*100</f>
        <v>20.53824362606232</v>
      </c>
    </row>
    <row r="31" spans="1:7" ht="12.75">
      <c r="A31" s="82" t="s">
        <v>433</v>
      </c>
      <c r="B31" s="97">
        <v>27</v>
      </c>
      <c r="C31" s="105">
        <f t="shared" si="2"/>
        <v>2.896995708154506</v>
      </c>
      <c r="D31" s="65"/>
      <c r="E31" s="78" t="s">
        <v>400</v>
      </c>
      <c r="F31" s="97">
        <v>19432</v>
      </c>
      <c r="G31" s="112" t="s">
        <v>142</v>
      </c>
    </row>
    <row r="32" spans="1:7" ht="12.75">
      <c r="A32" s="82" t="s">
        <v>407</v>
      </c>
      <c r="B32" s="97">
        <v>20</v>
      </c>
      <c r="C32" s="105">
        <f t="shared" si="2"/>
        <v>2.1459227467811157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37</v>
      </c>
      <c r="C33" s="105">
        <f t="shared" si="2"/>
        <v>3.969957081545064</v>
      </c>
      <c r="D33" s="65"/>
      <c r="E33" s="79" t="s">
        <v>402</v>
      </c>
      <c r="F33" s="80">
        <v>542</v>
      </c>
      <c r="G33" s="81">
        <f>(F33/$F$33)*100</f>
        <v>100</v>
      </c>
    </row>
    <row r="34" spans="1:7" ht="12.75">
      <c r="A34" s="82" t="s">
        <v>409</v>
      </c>
      <c r="B34" s="109">
        <v>32.3</v>
      </c>
      <c r="C34" s="112" t="s">
        <v>142</v>
      </c>
      <c r="D34" s="65"/>
      <c r="E34" s="78" t="s">
        <v>264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0</v>
      </c>
      <c r="G35" s="105">
        <f t="shared" si="3"/>
        <v>0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19</v>
      </c>
      <c r="G36" s="105">
        <f t="shared" si="3"/>
        <v>3.505535055350553</v>
      </c>
    </row>
    <row r="37" spans="1:7" ht="12.75">
      <c r="A37" s="77" t="s">
        <v>412</v>
      </c>
      <c r="B37" s="80">
        <v>936</v>
      </c>
      <c r="C37" s="81">
        <f>(B37/$B$37)*100</f>
        <v>100</v>
      </c>
      <c r="D37" s="65"/>
      <c r="E37" s="78" t="s">
        <v>270</v>
      </c>
      <c r="F37" s="97">
        <v>15</v>
      </c>
      <c r="G37" s="105">
        <f t="shared" si="3"/>
        <v>2.7675276752767526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20</v>
      </c>
      <c r="G38" s="105">
        <f t="shared" si="3"/>
        <v>3.6900369003690034</v>
      </c>
    </row>
    <row r="39" spans="1:7" ht="12.75">
      <c r="A39" s="82" t="s">
        <v>415</v>
      </c>
      <c r="B39" s="98">
        <v>569</v>
      </c>
      <c r="C39" s="105">
        <f>(B39/$B$37)*100</f>
        <v>60.79059829059828</v>
      </c>
      <c r="D39" s="65"/>
      <c r="E39" s="78" t="s">
        <v>274</v>
      </c>
      <c r="F39" s="97">
        <v>60</v>
      </c>
      <c r="G39" s="105">
        <f t="shared" si="3"/>
        <v>11.07011070110701</v>
      </c>
    </row>
    <row r="40" spans="1:7" ht="12.75">
      <c r="A40" s="82" t="s">
        <v>416</v>
      </c>
      <c r="B40" s="98">
        <v>85</v>
      </c>
      <c r="C40" s="105">
        <f>(B40/$B$37)*100</f>
        <v>9.081196581196581</v>
      </c>
      <c r="D40" s="65"/>
      <c r="E40" s="78" t="s">
        <v>386</v>
      </c>
      <c r="F40" s="97">
        <v>79</v>
      </c>
      <c r="G40" s="105">
        <f t="shared" si="3"/>
        <v>14.575645756457565</v>
      </c>
    </row>
    <row r="41" spans="1:7" ht="12.75">
      <c r="A41" s="82" t="s">
        <v>418</v>
      </c>
      <c r="B41" s="98">
        <v>221</v>
      </c>
      <c r="C41" s="105">
        <f>(B41/$B$37)*100</f>
        <v>23.61111111111111</v>
      </c>
      <c r="D41" s="65"/>
      <c r="E41" s="78" t="s">
        <v>387</v>
      </c>
      <c r="F41" s="97">
        <v>139</v>
      </c>
      <c r="G41" s="105">
        <f t="shared" si="3"/>
        <v>25.645756457564577</v>
      </c>
    </row>
    <row r="42" spans="1:7" ht="12.75">
      <c r="A42" s="82" t="s">
        <v>141</v>
      </c>
      <c r="B42" s="98">
        <v>0</v>
      </c>
      <c r="C42" s="105">
        <f>(B42/$B$37)*100</f>
        <v>0</v>
      </c>
      <c r="D42" s="65"/>
      <c r="E42" s="78" t="s">
        <v>51</v>
      </c>
      <c r="F42" s="97">
        <v>65</v>
      </c>
      <c r="G42" s="105">
        <f t="shared" si="3"/>
        <v>11.992619926199263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145</v>
      </c>
      <c r="G43" s="105">
        <f t="shared" si="3"/>
        <v>26.752767527675275</v>
      </c>
    </row>
    <row r="44" spans="1:7" ht="12.75">
      <c r="A44" s="82" t="s">
        <v>172</v>
      </c>
      <c r="B44" s="98">
        <v>19</v>
      </c>
      <c r="C44" s="105">
        <f>(B44/$B$37)*100</f>
        <v>2.02991452991453</v>
      </c>
      <c r="D44" s="65"/>
      <c r="E44" s="78" t="s">
        <v>411</v>
      </c>
      <c r="F44" s="97">
        <v>129877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42</v>
      </c>
      <c r="C46" s="105">
        <f>(B46/$B$37)*100</f>
        <v>4.487179487179487</v>
      </c>
      <c r="D46" s="65"/>
      <c r="E46" s="78" t="s">
        <v>414</v>
      </c>
      <c r="F46" s="97">
        <v>51095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95316</v>
      </c>
      <c r="G48" s="112" t="s">
        <v>142</v>
      </c>
    </row>
    <row r="49" spans="1:7" ht="13.5" thickBot="1">
      <c r="A49" s="82" t="s">
        <v>173</v>
      </c>
      <c r="B49" s="98">
        <v>8</v>
      </c>
      <c r="C49" s="105">
        <f aca="true" t="shared" si="4" ref="C49:C55">(B49/$B$37)*100</f>
        <v>0.8547008547008548</v>
      </c>
      <c r="D49" s="87"/>
      <c r="E49" s="88" t="s">
        <v>420</v>
      </c>
      <c r="F49" s="113">
        <v>44500</v>
      </c>
      <c r="G49" s="114" t="s">
        <v>142</v>
      </c>
    </row>
    <row r="50" spans="1:7" ht="13.5" thickTop="1">
      <c r="A50" s="82" t="s">
        <v>434</v>
      </c>
      <c r="B50" s="98">
        <v>43</v>
      </c>
      <c r="C50" s="105">
        <f t="shared" si="4"/>
        <v>4.594017094017095</v>
      </c>
      <c r="D50" s="65"/>
      <c r="E50" s="78"/>
      <c r="F50" s="86"/>
      <c r="G50" s="85"/>
    </row>
    <row r="51" spans="1:7" ht="12.75">
      <c r="A51" s="82" t="s">
        <v>435</v>
      </c>
      <c r="B51" s="98">
        <v>68</v>
      </c>
      <c r="C51" s="105">
        <f t="shared" si="4"/>
        <v>7.264957264957266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29</v>
      </c>
      <c r="C52" s="105">
        <f t="shared" si="4"/>
        <v>3.0982905982905984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79</v>
      </c>
      <c r="C53" s="105">
        <f t="shared" si="4"/>
        <v>8.44017094017094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27</v>
      </c>
      <c r="C54" s="105">
        <f t="shared" si="4"/>
        <v>2.8846153846153846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64</v>
      </c>
      <c r="C55" s="105">
        <f t="shared" si="4"/>
        <v>6.837606837606838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161</v>
      </c>
      <c r="C57" s="105">
        <f>(B57/$B$37)*100</f>
        <v>17.200854700854702</v>
      </c>
      <c r="D57" s="65"/>
      <c r="E57" s="79" t="s">
        <v>402</v>
      </c>
      <c r="F57" s="80">
        <v>6</v>
      </c>
      <c r="G57" s="81">
        <f>(F57/L57)*100</f>
        <v>1.107011070110701</v>
      </c>
      <c r="H57" s="79" t="s">
        <v>402</v>
      </c>
      <c r="L57" s="15">
        <v>542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6</v>
      </c>
      <c r="G58" s="105">
        <f>(F58/L58)*100</f>
        <v>1.7543859649122806</v>
      </c>
      <c r="H58" s="78" t="s">
        <v>436</v>
      </c>
      <c r="L58" s="15">
        <v>342</v>
      </c>
    </row>
    <row r="59" spans="1:12" ht="12.75">
      <c r="A59" s="82" t="s">
        <v>430</v>
      </c>
      <c r="B59" s="98">
        <v>180</v>
      </c>
      <c r="C59" s="105">
        <f>(B59/$B$37)*100</f>
        <v>19.230769230769234</v>
      </c>
      <c r="D59" s="65"/>
      <c r="E59" s="78" t="s">
        <v>1</v>
      </c>
      <c r="F59" s="97">
        <v>6</v>
      </c>
      <c r="G59" s="105">
        <f>(F59/L59)*100</f>
        <v>5.3097345132743365</v>
      </c>
      <c r="H59" s="78" t="s">
        <v>1</v>
      </c>
      <c r="L59" s="15">
        <v>113</v>
      </c>
    </row>
    <row r="60" spans="1:7" ht="12.75">
      <c r="A60" s="82" t="s">
        <v>431</v>
      </c>
      <c r="B60" s="98">
        <v>161</v>
      </c>
      <c r="C60" s="105">
        <f>(B60/$B$37)*100</f>
        <v>17.200854700854702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46</v>
      </c>
      <c r="C62" s="105">
        <f>(B62/$B$37)*100</f>
        <v>4.914529914529915</v>
      </c>
      <c r="D62" s="65"/>
      <c r="E62" s="79" t="s">
        <v>4</v>
      </c>
      <c r="F62" s="80">
        <v>0</v>
      </c>
      <c r="G62" s="81">
        <f>(F62/L62)*100</f>
        <v>0</v>
      </c>
      <c r="H62" s="79" t="s">
        <v>275</v>
      </c>
      <c r="L62" s="15">
        <v>42</v>
      </c>
    </row>
    <row r="63" spans="1:12" ht="12.75">
      <c r="A63" s="61" t="s">
        <v>174</v>
      </c>
      <c r="B63" s="98">
        <v>12</v>
      </c>
      <c r="C63" s="105">
        <f>(B63/$B$37)*100</f>
        <v>1.282051282051282</v>
      </c>
      <c r="D63" s="65"/>
      <c r="E63" s="78" t="s">
        <v>436</v>
      </c>
      <c r="F63" s="97">
        <v>0</v>
      </c>
      <c r="G63" s="105">
        <f>(F63/L63)*100</f>
        <v>0</v>
      </c>
      <c r="H63" s="78" t="s">
        <v>436</v>
      </c>
      <c r="L63" s="15">
        <v>29</v>
      </c>
    </row>
    <row r="64" spans="1:12" ht="12.75">
      <c r="A64" s="82" t="s">
        <v>432</v>
      </c>
      <c r="B64" s="98">
        <v>58</v>
      </c>
      <c r="C64" s="105">
        <f>(B64/$B$37)*100</f>
        <v>6.196581196581197</v>
      </c>
      <c r="D64" s="65"/>
      <c r="E64" s="78" t="s">
        <v>1</v>
      </c>
      <c r="F64" s="97">
        <v>0</v>
      </c>
      <c r="G64" s="105">
        <v>0</v>
      </c>
      <c r="H64" s="78" t="s">
        <v>1</v>
      </c>
      <c r="L64" s="15">
        <v>0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44</v>
      </c>
      <c r="G66" s="81">
        <f aca="true" t="shared" si="5" ref="G66:G71">(F66/L66)*100</f>
        <v>2.2278481012658227</v>
      </c>
      <c r="H66" s="79" t="s">
        <v>5</v>
      </c>
      <c r="L66" s="15">
        <v>1975</v>
      </c>
    </row>
    <row r="67" spans="1:12" ht="12.75">
      <c r="A67" s="82" t="s">
        <v>7</v>
      </c>
      <c r="B67" s="97">
        <v>739</v>
      </c>
      <c r="C67" s="105">
        <f>(B67/$B$37)*100</f>
        <v>78.95299145299145</v>
      </c>
      <c r="D67" s="65"/>
      <c r="E67" s="78" t="s">
        <v>143</v>
      </c>
      <c r="F67" s="97">
        <v>18</v>
      </c>
      <c r="G67" s="105">
        <f t="shared" si="5"/>
        <v>1.350337584396099</v>
      </c>
      <c r="H67" s="78" t="s">
        <v>143</v>
      </c>
      <c r="L67" s="15">
        <v>1333</v>
      </c>
    </row>
    <row r="68" spans="1:12" ht="12.75">
      <c r="A68" s="82" t="s">
        <v>9</v>
      </c>
      <c r="B68" s="97">
        <v>152</v>
      </c>
      <c r="C68" s="105">
        <f>(B68/$B$37)*100</f>
        <v>16.23931623931624</v>
      </c>
      <c r="D68" s="65"/>
      <c r="E68" s="78" t="s">
        <v>8</v>
      </c>
      <c r="F68" s="97">
        <v>3</v>
      </c>
      <c r="G68" s="105">
        <f t="shared" si="5"/>
        <v>1.4218009478672986</v>
      </c>
      <c r="H68" s="78" t="s">
        <v>8</v>
      </c>
      <c r="L68" s="15">
        <v>211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26</v>
      </c>
      <c r="G69" s="105">
        <f t="shared" si="5"/>
        <v>4.049844236760125</v>
      </c>
      <c r="H69" s="78" t="s">
        <v>10</v>
      </c>
      <c r="L69" s="15">
        <v>642</v>
      </c>
    </row>
    <row r="70" spans="1:12" ht="12.75">
      <c r="A70" s="82" t="s">
        <v>257</v>
      </c>
      <c r="B70" s="97">
        <v>45</v>
      </c>
      <c r="C70" s="105">
        <f>(B70/$B$37)*100</f>
        <v>4.807692307692308</v>
      </c>
      <c r="D70" s="65"/>
      <c r="E70" s="78" t="s">
        <v>11</v>
      </c>
      <c r="F70" s="97">
        <v>18</v>
      </c>
      <c r="G70" s="105">
        <f t="shared" si="5"/>
        <v>3.7037037037037033</v>
      </c>
      <c r="H70" s="78" t="s">
        <v>11</v>
      </c>
      <c r="L70" s="15">
        <v>486</v>
      </c>
    </row>
    <row r="71" spans="1:12" ht="13.5" thickBot="1">
      <c r="A71" s="90" t="s">
        <v>252</v>
      </c>
      <c r="B71" s="110">
        <v>0</v>
      </c>
      <c r="C71" s="111">
        <f>(B71/$B$37)*100</f>
        <v>0</v>
      </c>
      <c r="D71" s="91"/>
      <c r="E71" s="92" t="s">
        <v>12</v>
      </c>
      <c r="F71" s="110">
        <v>6</v>
      </c>
      <c r="G71" s="119">
        <f t="shared" si="5"/>
        <v>3.0927835051546393</v>
      </c>
      <c r="H71" s="92" t="s">
        <v>12</v>
      </c>
      <c r="L71" s="15">
        <v>194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741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713</v>
      </c>
      <c r="G9" s="81">
        <f>(F9/$F$9)*100</f>
        <v>100</v>
      </c>
      <c r="I9" s="53"/>
    </row>
    <row r="10" spans="1:7" ht="12.75">
      <c r="A10" s="36" t="s">
        <v>18</v>
      </c>
      <c r="B10" s="97">
        <v>591</v>
      </c>
      <c r="C10" s="105">
        <f aca="true" t="shared" si="0" ref="C10:C18">(B10/$B$8)*100</f>
        <v>79.75708502024291</v>
      </c>
      <c r="E10" s="32" t="s">
        <v>19</v>
      </c>
      <c r="F10" s="97">
        <v>713</v>
      </c>
      <c r="G10" s="105">
        <f>(F10/$F$9)*100</f>
        <v>100</v>
      </c>
    </row>
    <row r="11" spans="1:7" ht="12.75">
      <c r="A11" s="36" t="s">
        <v>20</v>
      </c>
      <c r="B11" s="97">
        <v>58</v>
      </c>
      <c r="C11" s="105">
        <f t="shared" si="0"/>
        <v>7.827260458839406</v>
      </c>
      <c r="E11" s="32" t="s">
        <v>21</v>
      </c>
      <c r="F11" s="97">
        <v>0</v>
      </c>
      <c r="G11" s="105">
        <f>(F11/$F$9)*100</f>
        <v>0</v>
      </c>
    </row>
    <row r="12" spans="1:7" ht="12.75">
      <c r="A12" s="36" t="s">
        <v>22</v>
      </c>
      <c r="B12" s="97">
        <v>27</v>
      </c>
      <c r="C12" s="105">
        <f t="shared" si="0"/>
        <v>3.643724696356275</v>
      </c>
      <c r="E12" s="32" t="s">
        <v>23</v>
      </c>
      <c r="F12" s="97">
        <v>0</v>
      </c>
      <c r="G12" s="105">
        <f>(F12/$F$9)*100</f>
        <v>0</v>
      </c>
    </row>
    <row r="13" spans="1:7" ht="12.75">
      <c r="A13" s="36" t="s">
        <v>24</v>
      </c>
      <c r="B13" s="97">
        <v>35</v>
      </c>
      <c r="C13" s="105">
        <f t="shared" si="0"/>
        <v>4.723346828609987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25</v>
      </c>
      <c r="C14" s="105">
        <f t="shared" si="0"/>
        <v>3.3738191632928474</v>
      </c>
      <c r="E14" s="42" t="s">
        <v>26</v>
      </c>
      <c r="F14" s="80">
        <v>545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5</v>
      </c>
      <c r="C16" s="105">
        <f t="shared" si="0"/>
        <v>0.6747638326585695</v>
      </c>
      <c r="E16" s="1" t="s">
        <v>30</v>
      </c>
      <c r="F16" s="97">
        <v>3</v>
      </c>
      <c r="G16" s="105">
        <f>(F16/$F$14)*100</f>
        <v>0.5504587155963303</v>
      </c>
    </row>
    <row r="17" spans="1:7" ht="12.75">
      <c r="A17" s="36" t="s">
        <v>31</v>
      </c>
      <c r="B17" s="97">
        <v>0</v>
      </c>
      <c r="C17" s="105">
        <f t="shared" si="0"/>
        <v>0</v>
      </c>
      <c r="E17" s="1" t="s">
        <v>32</v>
      </c>
      <c r="F17" s="97">
        <v>5</v>
      </c>
      <c r="G17" s="105">
        <f aca="true" t="shared" si="1" ref="G17:G23">(F17/$F$14)*100</f>
        <v>0.9174311926605505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14</v>
      </c>
      <c r="G18" s="105">
        <f t="shared" si="1"/>
        <v>2.5688073394495414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25</v>
      </c>
      <c r="G19" s="105">
        <f t="shared" si="1"/>
        <v>4.587155963302752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210</v>
      </c>
      <c r="G20" s="105">
        <f t="shared" si="1"/>
        <v>38.53211009174312</v>
      </c>
    </row>
    <row r="21" spans="1:7" ht="12.75">
      <c r="A21" s="36" t="s">
        <v>37</v>
      </c>
      <c r="B21" s="98">
        <v>34</v>
      </c>
      <c r="C21" s="105">
        <f aca="true" t="shared" si="2" ref="C21:C28">(B21/$B$8)*100</f>
        <v>4.588394062078273</v>
      </c>
      <c r="E21" s="1" t="s">
        <v>38</v>
      </c>
      <c r="F21" s="97">
        <v>201</v>
      </c>
      <c r="G21" s="105">
        <f t="shared" si="1"/>
        <v>36.88073394495413</v>
      </c>
    </row>
    <row r="22" spans="1:7" ht="12.75">
      <c r="A22" s="36" t="s">
        <v>39</v>
      </c>
      <c r="B22" s="98">
        <v>159</v>
      </c>
      <c r="C22" s="105">
        <f t="shared" si="2"/>
        <v>21.45748987854251</v>
      </c>
      <c r="E22" s="1" t="s">
        <v>40</v>
      </c>
      <c r="F22" s="97">
        <v>87</v>
      </c>
      <c r="G22" s="105">
        <f t="shared" si="1"/>
        <v>15.963302752293579</v>
      </c>
    </row>
    <row r="23" spans="1:7" ht="12.75">
      <c r="A23" s="36" t="s">
        <v>41</v>
      </c>
      <c r="B23" s="98">
        <v>21</v>
      </c>
      <c r="C23" s="105">
        <f t="shared" si="2"/>
        <v>2.834008097165992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66</v>
      </c>
      <c r="C24" s="105">
        <f t="shared" si="2"/>
        <v>8.906882591093117</v>
      </c>
      <c r="E24" s="1" t="s">
        <v>44</v>
      </c>
      <c r="F24" s="97">
        <v>316700</v>
      </c>
      <c r="G24" s="112" t="s">
        <v>142</v>
      </c>
    </row>
    <row r="25" spans="1:7" ht="12.75">
      <c r="A25" s="36" t="s">
        <v>45</v>
      </c>
      <c r="B25" s="97">
        <v>14</v>
      </c>
      <c r="C25" s="105">
        <f t="shared" si="2"/>
        <v>1.8893387314439947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102</v>
      </c>
      <c r="C26" s="105">
        <f t="shared" si="2"/>
        <v>13.765182186234817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107</v>
      </c>
      <c r="C27" s="105">
        <f t="shared" si="2"/>
        <v>14.439946018893387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238</v>
      </c>
      <c r="C28" s="105">
        <f t="shared" si="2"/>
        <v>32.11875843454791</v>
      </c>
      <c r="E28" s="32" t="s">
        <v>57</v>
      </c>
      <c r="F28" s="97">
        <v>389</v>
      </c>
      <c r="G28" s="105">
        <f aca="true" t="shared" si="3" ref="G28:G35">(F28/$F$14)*100</f>
        <v>71.37614678899082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0</v>
      </c>
      <c r="G30" s="105">
        <f t="shared" si="3"/>
        <v>0</v>
      </c>
    </row>
    <row r="31" spans="1:7" ht="12.75">
      <c r="A31" s="36" t="s">
        <v>61</v>
      </c>
      <c r="B31" s="97">
        <v>5</v>
      </c>
      <c r="C31" s="105">
        <f aca="true" t="shared" si="4" ref="C31:C39">(B31/$B$8)*100</f>
        <v>0.6747638326585695</v>
      </c>
      <c r="E31" s="32" t="s">
        <v>62</v>
      </c>
      <c r="F31" s="97">
        <v>10</v>
      </c>
      <c r="G31" s="105">
        <f t="shared" si="3"/>
        <v>1.834862385321101</v>
      </c>
    </row>
    <row r="32" spans="1:7" ht="12.75">
      <c r="A32" s="36" t="s">
        <v>63</v>
      </c>
      <c r="B32" s="97">
        <v>7</v>
      </c>
      <c r="C32" s="105">
        <f t="shared" si="4"/>
        <v>0.9446693657219973</v>
      </c>
      <c r="E32" s="32" t="s">
        <v>64</v>
      </c>
      <c r="F32" s="97">
        <v>17</v>
      </c>
      <c r="G32" s="105">
        <f t="shared" si="3"/>
        <v>3.1192660550458715</v>
      </c>
    </row>
    <row r="33" spans="1:7" ht="12.75">
      <c r="A33" s="36" t="s">
        <v>65</v>
      </c>
      <c r="B33" s="97">
        <v>44</v>
      </c>
      <c r="C33" s="105">
        <f t="shared" si="4"/>
        <v>5.937921727395412</v>
      </c>
      <c r="E33" s="32" t="s">
        <v>66</v>
      </c>
      <c r="F33" s="97">
        <v>30</v>
      </c>
      <c r="G33" s="105">
        <f t="shared" si="3"/>
        <v>5.5045871559633035</v>
      </c>
    </row>
    <row r="34" spans="1:7" ht="12.75">
      <c r="A34" s="36" t="s">
        <v>67</v>
      </c>
      <c r="B34" s="97">
        <v>48</v>
      </c>
      <c r="C34" s="105">
        <f t="shared" si="4"/>
        <v>6.477732793522267</v>
      </c>
      <c r="E34" s="32" t="s">
        <v>68</v>
      </c>
      <c r="F34" s="97">
        <v>76</v>
      </c>
      <c r="G34" s="105">
        <f t="shared" si="3"/>
        <v>13.944954128440369</v>
      </c>
    </row>
    <row r="35" spans="1:7" ht="12.75">
      <c r="A35" s="36" t="s">
        <v>69</v>
      </c>
      <c r="B35" s="97">
        <v>61</v>
      </c>
      <c r="C35" s="105">
        <f t="shared" si="4"/>
        <v>8.232118758434549</v>
      </c>
      <c r="E35" s="32" t="s">
        <v>70</v>
      </c>
      <c r="F35" s="97">
        <v>256</v>
      </c>
      <c r="G35" s="105">
        <f t="shared" si="3"/>
        <v>46.972477064220186</v>
      </c>
    </row>
    <row r="36" spans="1:7" ht="12.75">
      <c r="A36" s="36" t="s">
        <v>71</v>
      </c>
      <c r="B36" s="97">
        <v>87</v>
      </c>
      <c r="C36" s="105">
        <f t="shared" si="4"/>
        <v>11.740890688259109</v>
      </c>
      <c r="E36" s="32" t="s">
        <v>72</v>
      </c>
      <c r="F36" s="97">
        <v>1940</v>
      </c>
      <c r="G36" s="112" t="s">
        <v>142</v>
      </c>
    </row>
    <row r="37" spans="1:7" ht="12.75">
      <c r="A37" s="36" t="s">
        <v>73</v>
      </c>
      <c r="B37" s="97">
        <v>106</v>
      </c>
      <c r="C37" s="105">
        <f t="shared" si="4"/>
        <v>14.304993252361673</v>
      </c>
      <c r="E37" s="32" t="s">
        <v>74</v>
      </c>
      <c r="F37" s="97">
        <v>156</v>
      </c>
      <c r="G37" s="105">
        <f>(F37/$F$14)*100</f>
        <v>28.623853211009177</v>
      </c>
    </row>
    <row r="38" spans="1:7" ht="12.75">
      <c r="A38" s="36" t="s">
        <v>75</v>
      </c>
      <c r="B38" s="97">
        <v>134</v>
      </c>
      <c r="C38" s="105">
        <f t="shared" si="4"/>
        <v>18.083670715249664</v>
      </c>
      <c r="E38" s="32" t="s">
        <v>72</v>
      </c>
      <c r="F38" s="97">
        <v>590</v>
      </c>
      <c r="G38" s="112" t="s">
        <v>142</v>
      </c>
    </row>
    <row r="39" spans="1:7" ht="12.75">
      <c r="A39" s="36" t="s">
        <v>76</v>
      </c>
      <c r="B39" s="97">
        <v>249</v>
      </c>
      <c r="C39" s="105">
        <f t="shared" si="4"/>
        <v>33.603238866396765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7.6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713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221</v>
      </c>
      <c r="G43" s="105">
        <f aca="true" t="shared" si="5" ref="G43:G48">(F43/$F$14)*100</f>
        <v>40.550458715596335</v>
      </c>
    </row>
    <row r="44" spans="1:7" ht="12.75">
      <c r="A44" s="36" t="s">
        <v>90</v>
      </c>
      <c r="B44" s="98">
        <v>98</v>
      </c>
      <c r="C44" s="105">
        <f aca="true" t="shared" si="6" ref="C44:C49">(B44/$B$42)*100</f>
        <v>13.744740532959327</v>
      </c>
      <c r="E44" s="32" t="s">
        <v>91</v>
      </c>
      <c r="F44" s="97">
        <v>88</v>
      </c>
      <c r="G44" s="105">
        <f t="shared" si="5"/>
        <v>16.14678899082569</v>
      </c>
    </row>
    <row r="45" spans="1:7" ht="12.75">
      <c r="A45" s="36" t="s">
        <v>92</v>
      </c>
      <c r="B45" s="98">
        <v>248</v>
      </c>
      <c r="C45" s="105">
        <f t="shared" si="6"/>
        <v>34.78260869565217</v>
      </c>
      <c r="E45" s="32" t="s">
        <v>93</v>
      </c>
      <c r="F45" s="97">
        <v>54</v>
      </c>
      <c r="G45" s="105">
        <f t="shared" si="5"/>
        <v>9.908256880733946</v>
      </c>
    </row>
    <row r="46" spans="1:7" ht="12.75">
      <c r="A46" s="36" t="s">
        <v>94</v>
      </c>
      <c r="B46" s="98">
        <v>84</v>
      </c>
      <c r="C46" s="105">
        <f t="shared" si="6"/>
        <v>11.781206171107995</v>
      </c>
      <c r="E46" s="32" t="s">
        <v>95</v>
      </c>
      <c r="F46" s="97">
        <v>59</v>
      </c>
      <c r="G46" s="105">
        <f t="shared" si="5"/>
        <v>10.825688073394495</v>
      </c>
    </row>
    <row r="47" spans="1:7" ht="12.75">
      <c r="A47" s="36" t="s">
        <v>96</v>
      </c>
      <c r="B47" s="97">
        <v>132</v>
      </c>
      <c r="C47" s="105">
        <f t="shared" si="6"/>
        <v>18.513323983169705</v>
      </c>
      <c r="E47" s="32" t="s">
        <v>97</v>
      </c>
      <c r="F47" s="97">
        <v>32</v>
      </c>
      <c r="G47" s="105">
        <f t="shared" si="5"/>
        <v>5.871559633027523</v>
      </c>
    </row>
    <row r="48" spans="1:7" ht="12.75">
      <c r="A48" s="36" t="s">
        <v>98</v>
      </c>
      <c r="B48" s="97">
        <v>51</v>
      </c>
      <c r="C48" s="105">
        <f t="shared" si="6"/>
        <v>7.152875175315568</v>
      </c>
      <c r="E48" s="32" t="s">
        <v>99</v>
      </c>
      <c r="F48" s="97">
        <v>91</v>
      </c>
      <c r="G48" s="105">
        <f t="shared" si="5"/>
        <v>16.69724770642202</v>
      </c>
    </row>
    <row r="49" spans="1:7" ht="12.75">
      <c r="A49" s="36" t="s">
        <v>100</v>
      </c>
      <c r="B49" s="97">
        <v>100</v>
      </c>
      <c r="C49" s="105">
        <f t="shared" si="6"/>
        <v>14.025245441795231</v>
      </c>
      <c r="E49" s="32" t="s">
        <v>101</v>
      </c>
      <c r="F49" s="97">
        <v>0</v>
      </c>
      <c r="G49" s="105">
        <f>(F49/$F$14)*100</f>
        <v>0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131</v>
      </c>
      <c r="G51" s="81">
        <f>(F51/F$51)*100</f>
        <v>100</v>
      </c>
    </row>
    <row r="52" spans="1:7" ht="12.75">
      <c r="A52" s="4" t="s">
        <v>104</v>
      </c>
      <c r="B52" s="97">
        <v>16</v>
      </c>
      <c r="C52" s="105">
        <f>(B52/$B$42)*100</f>
        <v>2.244039270687237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167</v>
      </c>
      <c r="C53" s="105">
        <f>(B53/$B$42)*100</f>
        <v>23.422159887798035</v>
      </c>
      <c r="E53" s="32" t="s">
        <v>107</v>
      </c>
      <c r="F53" s="97">
        <v>14</v>
      </c>
      <c r="G53" s="105">
        <f>(F53/F$51)*100</f>
        <v>10.687022900763358</v>
      </c>
    </row>
    <row r="54" spans="1:7" ht="12.75">
      <c r="A54" s="4" t="s">
        <v>108</v>
      </c>
      <c r="B54" s="97">
        <v>400</v>
      </c>
      <c r="C54" s="105">
        <f>(B54/$B$42)*100</f>
        <v>56.100981767180926</v>
      </c>
      <c r="E54" s="32" t="s">
        <v>109</v>
      </c>
      <c r="F54" s="97">
        <v>4</v>
      </c>
      <c r="G54" s="105">
        <f aca="true" t="shared" si="7" ref="G54:G60">(F54/F$51)*100</f>
        <v>3.0534351145038165</v>
      </c>
    </row>
    <row r="55" spans="1:7" ht="12.75">
      <c r="A55" s="4" t="s">
        <v>110</v>
      </c>
      <c r="B55" s="97">
        <v>130</v>
      </c>
      <c r="C55" s="105">
        <f>(B55/$B$42)*100</f>
        <v>18.2328190743338</v>
      </c>
      <c r="E55" s="32" t="s">
        <v>111</v>
      </c>
      <c r="F55" s="97">
        <v>5</v>
      </c>
      <c r="G55" s="105">
        <f t="shared" si="7"/>
        <v>3.816793893129771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27</v>
      </c>
      <c r="G56" s="105">
        <f t="shared" si="7"/>
        <v>20.610687022900763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56</v>
      </c>
      <c r="G57" s="105">
        <f t="shared" si="7"/>
        <v>42.74809160305343</v>
      </c>
    </row>
    <row r="58" spans="1:7" ht="12.75">
      <c r="A58" s="36" t="s">
        <v>115</v>
      </c>
      <c r="B58" s="97">
        <v>555</v>
      </c>
      <c r="C58" s="105">
        <f aca="true" t="shared" si="8" ref="C58:C66">(B58/$B$42)*100</f>
        <v>77.84011220196354</v>
      </c>
      <c r="E58" s="32" t="s">
        <v>116</v>
      </c>
      <c r="F58" s="97">
        <v>13</v>
      </c>
      <c r="G58" s="105">
        <f t="shared" si="7"/>
        <v>9.923664122137405</v>
      </c>
    </row>
    <row r="59" spans="1:7" ht="12.75">
      <c r="A59" s="36" t="s">
        <v>117</v>
      </c>
      <c r="B59" s="97">
        <v>17</v>
      </c>
      <c r="C59" s="105">
        <f t="shared" si="8"/>
        <v>2.3842917251051894</v>
      </c>
      <c r="E59" s="32" t="s">
        <v>118</v>
      </c>
      <c r="F59" s="98">
        <v>3</v>
      </c>
      <c r="G59" s="105">
        <f t="shared" si="7"/>
        <v>2.2900763358778624</v>
      </c>
    </row>
    <row r="60" spans="1:7" ht="12.75">
      <c r="A60" s="36" t="s">
        <v>119</v>
      </c>
      <c r="B60" s="97">
        <v>51</v>
      </c>
      <c r="C60" s="105">
        <f t="shared" si="8"/>
        <v>7.152875175315568</v>
      </c>
      <c r="E60" s="32" t="s">
        <v>120</v>
      </c>
      <c r="F60" s="97">
        <v>9</v>
      </c>
      <c r="G60" s="105">
        <f t="shared" si="7"/>
        <v>6.870229007633588</v>
      </c>
    </row>
    <row r="61" spans="1:7" ht="12.75">
      <c r="A61" s="36" t="s">
        <v>121</v>
      </c>
      <c r="B61" s="97">
        <v>87</v>
      </c>
      <c r="C61" s="105">
        <f t="shared" si="8"/>
        <v>12.201963534361852</v>
      </c>
      <c r="E61" s="32" t="s">
        <v>44</v>
      </c>
      <c r="F61" s="97">
        <v>784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0</v>
      </c>
      <c r="C63" s="105">
        <f t="shared" si="8"/>
        <v>0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3</v>
      </c>
      <c r="C65" s="105">
        <f t="shared" si="8"/>
        <v>0.42075736325385693</v>
      </c>
      <c r="E65" s="32" t="s">
        <v>89</v>
      </c>
      <c r="F65" s="97">
        <v>26</v>
      </c>
      <c r="G65" s="105">
        <f aca="true" t="shared" si="9" ref="G65:G71">(F65/F$51)*100</f>
        <v>19.84732824427481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28</v>
      </c>
      <c r="G66" s="105">
        <f t="shared" si="9"/>
        <v>21.374045801526716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16</v>
      </c>
      <c r="G67" s="105">
        <f t="shared" si="9"/>
        <v>12.213740458015266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18</v>
      </c>
      <c r="G68" s="105">
        <f t="shared" si="9"/>
        <v>13.740458015267176</v>
      </c>
    </row>
    <row r="69" spans="1:7" ht="12.75">
      <c r="A69" s="36" t="s">
        <v>130</v>
      </c>
      <c r="B69" s="97">
        <v>9</v>
      </c>
      <c r="C69" s="105">
        <f>(B69/$B$42)*100</f>
        <v>1.262272089761571</v>
      </c>
      <c r="E69" s="32" t="s">
        <v>97</v>
      </c>
      <c r="F69" s="97">
        <v>8</v>
      </c>
      <c r="G69" s="105">
        <f t="shared" si="9"/>
        <v>6.106870229007633</v>
      </c>
    </row>
    <row r="70" spans="1:7" ht="12.75">
      <c r="A70" s="36" t="s">
        <v>132</v>
      </c>
      <c r="B70" s="97">
        <v>0</v>
      </c>
      <c r="C70" s="105">
        <f>(B70/$B$42)*100</f>
        <v>0</v>
      </c>
      <c r="E70" s="32" t="s">
        <v>99</v>
      </c>
      <c r="F70" s="97">
        <v>26</v>
      </c>
      <c r="G70" s="105">
        <f t="shared" si="9"/>
        <v>19.84732824427481</v>
      </c>
    </row>
    <row r="71" spans="1:7" ht="12.75">
      <c r="A71" s="54" t="s">
        <v>133</v>
      </c>
      <c r="B71" s="103">
        <v>0</v>
      </c>
      <c r="C71" s="115">
        <f>(B71/$B$42)*100</f>
        <v>0</v>
      </c>
      <c r="D71" s="41"/>
      <c r="E71" s="44" t="s">
        <v>101</v>
      </c>
      <c r="F71" s="103">
        <v>9</v>
      </c>
      <c r="G71" s="115">
        <f t="shared" si="9"/>
        <v>6.870229007633588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2002-06-20T15:28:15Z</dcterms:modified>
  <cp:category/>
  <cp:version/>
  <cp:contentType/>
  <cp:contentStatus/>
</cp:coreProperties>
</file>