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<sst xmlns="http://schemas.openxmlformats.org/spreadsheetml/2006/main" count="676" uniqueCount="437">
  <si>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</si>
  <si>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</si>
  <si>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</si>
  <si>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</si>
  <si>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</si>
  <si>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</si>
  <si>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</si>
  <si>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</si>
  <si>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</si>
  <si>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</si>
  <si>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</si>
  <si>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</si>
  <si>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</si>
  <si>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</si>
  <si>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</si>
  <si>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</si>
  <si>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</si>
  <si>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</si>
  <si>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</si>
  <si>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</si>
  <si>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</si>
  <si>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</si>
  <si>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</si>
  <si>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</si>
  <si>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</si>
  <si>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</si>
  <si>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</si>
  <si>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</si>
  <si>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</si>
  <si>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</si>
  <si>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</si>
  <si>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</si>
  <si>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</si>
  <si>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</si>
  <si>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</si>
  <si>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</si>
  <si>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</si>
  <si>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</si>
  <si>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</si>
  <si>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</si>
  <si>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</si>
  <si>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</si>
  <si>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</si>
  <si>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</si>
  <si>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</si>
  <si>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</si>
  <si>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</si>
  <si>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</si>
  <si>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</si>
  <si>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</si>
  <si>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</si>
  <si>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</si>
  <si>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</si>
  <si>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</si>
  <si>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</si>
  <si>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</si>
  <si>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</si>
  <si>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</si>
  <si>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</si>
  <si>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</si>
  <si>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</si>
  <si>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</si>
  <si>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</si>
  <si>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</si>
  <si>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</si>
  <si>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</si>
  <si>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</si>
  <si>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</si>
  <si>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</si>
  <si>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</si>
  <si>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</si>
  <si>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</si>
  <si>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</si>
  <si>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</si>
  <si>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</si>
  <si>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</si>
  <si>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</si>
  <si>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</si>
  <si>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</si>
  <si>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</si>
  <si>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</si>
  <si>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</si>
  <si>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</si>
  <si>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</si>
  <si>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</si>
  <si>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</si>
  <si>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</si>
  <si>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</si>
  <si>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</si>
  <si>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</si>
  <si>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</si>
  <si>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</si>
  <si>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</si>
  <si>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</si>
  <si>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</si>
  <si>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</si>
  <si>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</si>
  <si>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</si>
  <si>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</si>
  <si>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</si>
  <si>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</si>
  <si>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</si>
  <si>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</si>
  <si>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</si>
  <si>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</si>
  <si>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</si>
  <si>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</si>
  <si>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</si>
  <si>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</si>
  <si>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</si>
  <si>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</si>
  <si>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</si>
  <si>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</si>
  <si>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</si>
  <si>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</si>
  <si>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</si>
  <si>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</si>
  <si>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</si>
  <si>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</si>
  <si>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</si>
  <si>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</si>
  <si>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</si>
  <si>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</si>
  <si>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</si>
  <si>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</si>
  <si>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</si>
  <si>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</si>
  <si>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</si>
  <si>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</si>
  <si>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</si>
  <si>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</si>
  <si>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</si>
  <si>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</si>
  <si>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</si>
  <si>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</si>
  <si>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</si>
  <si>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</si>
  <si>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</si>
  <si>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</si>
  <si>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</si>
  <si>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</si>
  <si>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</si>
  <si>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</si>
  <si>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</si>
  <si>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</si>
  <si>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</si>
  <si>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</si>
  <si>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</si>
  <si>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</si>
  <si>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</si>
  <si>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</si>
  <si>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</si>
  <si>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</si>
  <si>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</si>
  <si>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</si>
  <si>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</si>
  <si>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</si>
  <si>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</si>
  <si>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</si>
  <si>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</si>
  <si>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</si>
  <si>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</si>
  <si>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</si>
  <si>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</si>
  <si>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</si>
  <si>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</si>
  <si>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</si>
  <si>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</si>
  <si>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</si>
  <si>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</si>
  <si>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</si>
  <si>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</si>
  <si>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</si>
  <si>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</si>
  <si>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</si>
  <si>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</si>
  <si>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</si>
  <si>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</si>
  <si>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</si>
  <si>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</si>
  <si>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</si>
  <si>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</si>
  <si>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</si>
  <si>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</si>
  <si>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</si>
  <si>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</si>
  <si>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</si>
  <si>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</si>
  <si>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</si>
  <si>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</si>
  <si>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</si>
  <si>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</si>
  <si>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</si>
  <si>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</si>
  <si>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</si>
  <si>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</si>
  <si>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</si>
  <si>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</si>
  <si>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Dayton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</si>
  <si>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</si>
  <si>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</si>
  <si>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</si>
  <si>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</si>
  <si>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</si>
  <si>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</si>
  <si>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</si>
  <si>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</si>
  <si>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</si>
  <si>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</si>
  <si>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</si>
  <si>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</si>
  <si>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</si>
  <si>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</si>
  <si>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</si>
  <si>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</si>
  <si>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</si>
  <si>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</si>
  <si>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</si>
  <si>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</si>
  <si>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</si>
  <si>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</si>
  <si>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</si>
  <si>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</si>
  <si>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</si>
  <si>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</si>
  <si>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</si>
  <si>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</si>
  <si>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</si>
  <si>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</si>
  <si>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</si>
  <si>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</si>
  <si>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</si>
  <si>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</si>
  <si>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</si>
  <si>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</si>
  <si>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</si>
  <si>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</si>
  <si>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</si>
  <si>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</si>
  <si>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</si>
  <si>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</si>
  <si>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</si>
  <si>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</si>
  <si>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</si>
  <si>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</si>
  <si>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</si>
  <si>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</si>
  <si>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</si>
  <si>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</si>
  <si>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</si>
  <si>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</si>
  <si>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</si>
  <si>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</si>
  <si>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</si>
  <si>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</si>
  <si>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</si>
  <si>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</si>
  <si>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</si>
  <si>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</si>
  <si>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</si>
  <si>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</si>
  <si>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</si>
  <si>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</si>
  <si>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</si>
  <si>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</si>
  <si>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</si>
  <si>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</si>
  <si>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</si>
  <si>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</si>
  <si>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</si>
  <si>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</si>
  <si>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</si>
  <si>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</si>
  <si>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</si>
  <si>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</si>
  <si>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</si>
  <si>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</si>
  <si>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</si>
  <si>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</si>
  <si>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</si>
  <si>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</si>
  <si>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</si>
  <si>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</si>
  <si>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</si>
  <si>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</si>
  <si>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</si>
  <si>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</si>
  <si>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</si>
  <si>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</si>
  <si>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</si>
  <si>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</si>
  <si>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</si>
  <si>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</si>
  <si>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</si>
  <si>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</si>
  <si>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</si>
  <si>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</si>
  <si>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</si>
  <si>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</si>
  <si>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</si>
  <si>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</si>
  <si>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</si>
  <si>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</si>
  <si>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</si>
  <si>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</si>
  <si>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Dayton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</si>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</sst>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top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305</v>
      </c>
    </row>
    <row r="2" ht="12.75">
      <c r="A2" s="121"/>
    </row>
    <row r="3" ht="13.5" thickBot="1">
      <c r="A3" s="122" t="s">
        <v>199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55</v>
      </c>
      <c r="B5" s="130" t="s">
        <v>56</v>
      </c>
      <c r="C5" s="131" t="s">
        <v>57</v>
      </c>
      <c r="D5" s="132"/>
      <c r="E5" s="132" t="s">
        <v>55</v>
      </c>
      <c r="F5" s="130" t="s">
        <v>56</v>
      </c>
      <c r="G5" s="133" t="s">
        <v>57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200</v>
      </c>
      <c r="B7" s="140">
        <v>6235</v>
      </c>
      <c r="C7" s="141">
        <f>(B7/$B$7)*100</f>
        <v>100</v>
      </c>
      <c r="D7" s="142"/>
      <c r="E7" s="143" t="s">
        <v>201</v>
      </c>
      <c r="F7" s="144"/>
      <c r="G7" s="145"/>
    </row>
    <row r="8" spans="1:7" ht="12.75">
      <c r="A8" s="139" t="s">
        <v>202</v>
      </c>
      <c r="B8" s="146"/>
      <c r="C8" s="141"/>
      <c r="D8" s="142"/>
      <c r="E8" s="142" t="s">
        <v>200</v>
      </c>
      <c r="F8" s="140">
        <v>6235</v>
      </c>
      <c r="G8" s="147">
        <f aca="true" t="shared" si="0" ref="G8:G15">F8*100/F$8</f>
        <v>100</v>
      </c>
    </row>
    <row r="9" spans="1:7" ht="12.75">
      <c r="A9" s="148" t="s">
        <v>203</v>
      </c>
      <c r="B9" s="149">
        <v>3008</v>
      </c>
      <c r="C9" s="150">
        <f>(B9/$B$7)*100</f>
        <v>48.24378508420209</v>
      </c>
      <c r="D9" s="151"/>
      <c r="E9" s="151" t="s">
        <v>204</v>
      </c>
      <c r="F9" s="149">
        <v>321</v>
      </c>
      <c r="G9" s="152">
        <f t="shared" si="0"/>
        <v>5.148356054530874</v>
      </c>
    </row>
    <row r="10" spans="1:7" ht="12.75">
      <c r="A10" s="148" t="s">
        <v>205</v>
      </c>
      <c r="B10" s="149">
        <v>3227</v>
      </c>
      <c r="C10" s="150">
        <f>(B10/$B$7)*100</f>
        <v>51.75621491579791</v>
      </c>
      <c r="D10" s="151"/>
      <c r="E10" s="151" t="s">
        <v>206</v>
      </c>
      <c r="F10" s="149">
        <v>31</v>
      </c>
      <c r="G10" s="152">
        <f t="shared" si="0"/>
        <v>0.4971932638331997</v>
      </c>
    </row>
    <row r="11" spans="1:7" ht="12.75">
      <c r="A11" s="148"/>
      <c r="B11" s="149"/>
      <c r="C11" s="150"/>
      <c r="D11" s="151"/>
      <c r="E11" s="151" t="s">
        <v>207</v>
      </c>
      <c r="F11" s="149">
        <v>132</v>
      </c>
      <c r="G11" s="152">
        <f t="shared" si="0"/>
        <v>2.117080994386528</v>
      </c>
    </row>
    <row r="12" spans="1:7" ht="12.75">
      <c r="A12" s="148" t="s">
        <v>208</v>
      </c>
      <c r="B12" s="149">
        <v>502</v>
      </c>
      <c r="C12" s="150">
        <f aca="true" t="shared" si="1" ref="C12:C24">B12*100/B$7</f>
        <v>8.051323175621492</v>
      </c>
      <c r="D12" s="151"/>
      <c r="E12" s="151" t="s">
        <v>209</v>
      </c>
      <c r="F12" s="149">
        <v>20</v>
      </c>
      <c r="G12" s="152">
        <f t="shared" si="0"/>
        <v>0.32076984763432237</v>
      </c>
    </row>
    <row r="13" spans="1:7" ht="12.75">
      <c r="A13" s="148" t="s">
        <v>210</v>
      </c>
      <c r="B13" s="149">
        <v>638</v>
      </c>
      <c r="C13" s="150">
        <f t="shared" si="1"/>
        <v>10.232558139534884</v>
      </c>
      <c r="D13" s="151"/>
      <c r="E13" s="151" t="s">
        <v>211</v>
      </c>
      <c r="F13" s="149">
        <v>138</v>
      </c>
      <c r="G13" s="152">
        <f t="shared" si="0"/>
        <v>2.2133119486768242</v>
      </c>
    </row>
    <row r="14" spans="1:7" ht="12.75">
      <c r="A14" s="148" t="s">
        <v>212</v>
      </c>
      <c r="B14" s="149">
        <v>574</v>
      </c>
      <c r="C14" s="150">
        <f t="shared" si="1"/>
        <v>9.206094627105053</v>
      </c>
      <c r="D14" s="151"/>
      <c r="E14" s="151" t="s">
        <v>213</v>
      </c>
      <c r="F14" s="149">
        <v>5914</v>
      </c>
      <c r="G14" s="152">
        <f t="shared" si="0"/>
        <v>94.85164394546912</v>
      </c>
    </row>
    <row r="15" spans="1:7" ht="12.75">
      <c r="A15" s="148" t="s">
        <v>214</v>
      </c>
      <c r="B15" s="149">
        <v>389</v>
      </c>
      <c r="C15" s="150">
        <f t="shared" si="1"/>
        <v>6.2389735364875705</v>
      </c>
      <c r="D15" s="151"/>
      <c r="E15" s="151" t="s">
        <v>215</v>
      </c>
      <c r="F15" s="149">
        <v>3626</v>
      </c>
      <c r="G15" s="152">
        <f t="shared" si="0"/>
        <v>58.155573376102645</v>
      </c>
    </row>
    <row r="16" spans="1:7" ht="12.75">
      <c r="A16" s="148" t="s">
        <v>216</v>
      </c>
      <c r="B16" s="149">
        <v>252</v>
      </c>
      <c r="C16" s="150">
        <f t="shared" si="1"/>
        <v>4.041700080192462</v>
      </c>
      <c r="D16" s="151"/>
      <c r="E16" s="151"/>
      <c r="F16" s="144"/>
      <c r="G16" s="145"/>
    </row>
    <row r="17" spans="1:7" ht="12.75">
      <c r="A17" s="148" t="s">
        <v>217</v>
      </c>
      <c r="B17" s="149">
        <v>929</v>
      </c>
      <c r="C17" s="150">
        <f t="shared" si="1"/>
        <v>14.899759422614274</v>
      </c>
      <c r="D17" s="151"/>
      <c r="E17" s="142" t="s">
        <v>218</v>
      </c>
      <c r="F17" s="144"/>
      <c r="G17" s="145"/>
    </row>
    <row r="18" spans="1:7" ht="12.75">
      <c r="A18" s="148" t="s">
        <v>219</v>
      </c>
      <c r="B18" s="149">
        <v>1394</v>
      </c>
      <c r="C18" s="150">
        <f t="shared" si="1"/>
        <v>22.35765838011227</v>
      </c>
      <c r="D18" s="151"/>
      <c r="E18" s="142" t="s">
        <v>220</v>
      </c>
      <c r="F18" s="140">
        <v>6235</v>
      </c>
      <c r="G18" s="147">
        <v>100</v>
      </c>
    </row>
    <row r="19" spans="1:7" ht="12.75">
      <c r="A19" s="148" t="s">
        <v>221</v>
      </c>
      <c r="B19" s="149">
        <v>913</v>
      </c>
      <c r="C19" s="150">
        <f t="shared" si="1"/>
        <v>14.643143544506817</v>
      </c>
      <c r="D19" s="151"/>
      <c r="E19" s="151" t="s">
        <v>222</v>
      </c>
      <c r="F19" s="149">
        <v>6235</v>
      </c>
      <c r="G19" s="152">
        <f aca="true" t="shared" si="2" ref="G19:G30">F19*100/F$18</f>
        <v>100</v>
      </c>
    </row>
    <row r="20" spans="1:7" ht="12.75">
      <c r="A20" s="148" t="s">
        <v>223</v>
      </c>
      <c r="B20" s="149">
        <v>196</v>
      </c>
      <c r="C20" s="150">
        <f t="shared" si="1"/>
        <v>3.1435445068163594</v>
      </c>
      <c r="D20" s="151"/>
      <c r="E20" s="151" t="s">
        <v>224</v>
      </c>
      <c r="F20" s="149">
        <v>2061</v>
      </c>
      <c r="G20" s="152">
        <f t="shared" si="2"/>
        <v>33.05533279871692</v>
      </c>
    </row>
    <row r="21" spans="1:7" ht="12.75">
      <c r="A21" s="148" t="s">
        <v>225</v>
      </c>
      <c r="B21" s="149">
        <v>122</v>
      </c>
      <c r="C21" s="150">
        <f t="shared" si="1"/>
        <v>1.9566960705693666</v>
      </c>
      <c r="D21" s="151"/>
      <c r="E21" s="151" t="s">
        <v>226</v>
      </c>
      <c r="F21" s="149">
        <v>1420</v>
      </c>
      <c r="G21" s="152">
        <f t="shared" si="2"/>
        <v>22.77465918203689</v>
      </c>
    </row>
    <row r="22" spans="1:7" ht="12.75">
      <c r="A22" s="148" t="s">
        <v>227</v>
      </c>
      <c r="B22" s="149">
        <v>209</v>
      </c>
      <c r="C22" s="150">
        <f t="shared" si="1"/>
        <v>3.352044907778669</v>
      </c>
      <c r="D22" s="151"/>
      <c r="E22" s="151" t="s">
        <v>228</v>
      </c>
      <c r="F22" s="149">
        <v>2279</v>
      </c>
      <c r="G22" s="152">
        <f t="shared" si="2"/>
        <v>36.55172413793103</v>
      </c>
    </row>
    <row r="23" spans="1:7" ht="12.75">
      <c r="A23" s="148" t="s">
        <v>229</v>
      </c>
      <c r="B23" s="149">
        <v>94</v>
      </c>
      <c r="C23" s="150">
        <f t="shared" si="1"/>
        <v>1.5076182838813152</v>
      </c>
      <c r="D23" s="151"/>
      <c r="E23" s="151" t="s">
        <v>230</v>
      </c>
      <c r="F23" s="149">
        <v>1906</v>
      </c>
      <c r="G23" s="152">
        <f t="shared" si="2"/>
        <v>30.569366479550922</v>
      </c>
    </row>
    <row r="24" spans="1:7" ht="12.75">
      <c r="A24" s="148" t="s">
        <v>231</v>
      </c>
      <c r="B24" s="149">
        <v>23</v>
      </c>
      <c r="C24" s="150">
        <f t="shared" si="1"/>
        <v>0.3688853247794707</v>
      </c>
      <c r="D24" s="151"/>
      <c r="E24" s="151" t="s">
        <v>232</v>
      </c>
      <c r="F24" s="149">
        <v>296</v>
      </c>
      <c r="G24" s="152">
        <f t="shared" si="2"/>
        <v>4.7473937449879715</v>
      </c>
    </row>
    <row r="25" spans="1:7" ht="12.75">
      <c r="A25" s="148"/>
      <c r="B25" s="144"/>
      <c r="C25" s="153"/>
      <c r="D25" s="151"/>
      <c r="E25" s="151" t="s">
        <v>233</v>
      </c>
      <c r="F25" s="149">
        <v>62</v>
      </c>
      <c r="G25" s="152">
        <f t="shared" si="2"/>
        <v>0.9943865276663993</v>
      </c>
    </row>
    <row r="26" spans="1:7" ht="12.75">
      <c r="A26" s="148" t="s">
        <v>234</v>
      </c>
      <c r="B26" s="154">
        <v>33.7</v>
      </c>
      <c r="C26" s="155" t="s">
        <v>63</v>
      </c>
      <c r="D26" s="151"/>
      <c r="E26" s="156" t="s">
        <v>235</v>
      </c>
      <c r="F26" s="149">
        <v>179</v>
      </c>
      <c r="G26" s="152">
        <f t="shared" si="2"/>
        <v>2.8708901363271853</v>
      </c>
    </row>
    <row r="27" spans="1:7" ht="12.75">
      <c r="A27" s="148"/>
      <c r="B27" s="144"/>
      <c r="C27" s="153"/>
      <c r="D27" s="151"/>
      <c r="E27" s="157" t="s">
        <v>236</v>
      </c>
      <c r="F27" s="149">
        <v>87</v>
      </c>
      <c r="G27" s="152">
        <f t="shared" si="2"/>
        <v>1.3953488372093024</v>
      </c>
    </row>
    <row r="28" spans="1:7" ht="12.75">
      <c r="A28" s="148" t="s">
        <v>64</v>
      </c>
      <c r="B28" s="149">
        <v>4251</v>
      </c>
      <c r="C28" s="150">
        <f aca="true" t="shared" si="3" ref="C28:C35">B28*100/B$7</f>
        <v>68.17963111467522</v>
      </c>
      <c r="D28" s="151"/>
      <c r="E28" s="151" t="s">
        <v>237</v>
      </c>
      <c r="F28" s="149">
        <v>0</v>
      </c>
      <c r="G28" s="152">
        <f t="shared" si="2"/>
        <v>0</v>
      </c>
    </row>
    <row r="29" spans="1:7" ht="12.75">
      <c r="A29" s="148" t="s">
        <v>238</v>
      </c>
      <c r="B29" s="149">
        <v>2016</v>
      </c>
      <c r="C29" s="150">
        <f t="shared" si="3"/>
        <v>32.3336006415397</v>
      </c>
      <c r="D29" s="151"/>
      <c r="E29" s="151" t="s">
        <v>239</v>
      </c>
      <c r="F29" s="149">
        <v>0</v>
      </c>
      <c r="G29" s="152">
        <f t="shared" si="2"/>
        <v>0</v>
      </c>
    </row>
    <row r="30" spans="1:7" ht="12.75">
      <c r="A30" s="148" t="s">
        <v>240</v>
      </c>
      <c r="B30" s="149">
        <v>2235</v>
      </c>
      <c r="C30" s="150">
        <f t="shared" si="3"/>
        <v>35.84603047313553</v>
      </c>
      <c r="D30" s="151"/>
      <c r="E30" s="151" t="s">
        <v>241</v>
      </c>
      <c r="F30" s="149">
        <v>0</v>
      </c>
      <c r="G30" s="152">
        <f t="shared" si="2"/>
        <v>0</v>
      </c>
    </row>
    <row r="31" spans="1:7" ht="12.75">
      <c r="A31" s="148" t="s">
        <v>242</v>
      </c>
      <c r="B31" s="149">
        <v>4076</v>
      </c>
      <c r="C31" s="150">
        <f t="shared" si="3"/>
        <v>65.3728949478749</v>
      </c>
      <c r="D31" s="151"/>
      <c r="E31" s="151"/>
      <c r="F31" s="144"/>
      <c r="G31" s="145"/>
    </row>
    <row r="32" spans="1:7" ht="12.75">
      <c r="A32" s="148" t="s">
        <v>243</v>
      </c>
      <c r="B32" s="149">
        <v>405</v>
      </c>
      <c r="C32" s="150">
        <f t="shared" si="3"/>
        <v>6.495589414595028</v>
      </c>
      <c r="D32" s="151"/>
      <c r="E32" s="142" t="s">
        <v>244</v>
      </c>
      <c r="F32" s="146"/>
      <c r="G32" s="158"/>
    </row>
    <row r="33" spans="1:7" ht="12.75">
      <c r="A33" s="148" t="s">
        <v>245</v>
      </c>
      <c r="B33" s="149">
        <v>326</v>
      </c>
      <c r="C33" s="150">
        <f t="shared" si="3"/>
        <v>5.228548516439455</v>
      </c>
      <c r="D33" s="151"/>
      <c r="E33" s="142" t="s">
        <v>246</v>
      </c>
      <c r="F33" s="140">
        <v>2061</v>
      </c>
      <c r="G33" s="147">
        <v>100</v>
      </c>
    </row>
    <row r="34" spans="1:7" ht="12.75">
      <c r="A34" s="148" t="s">
        <v>238</v>
      </c>
      <c r="B34" s="149">
        <v>136</v>
      </c>
      <c r="C34" s="150">
        <f t="shared" si="3"/>
        <v>2.181234963913392</v>
      </c>
      <c r="D34" s="151"/>
      <c r="E34" s="151" t="s">
        <v>247</v>
      </c>
      <c r="F34" s="149">
        <v>1690</v>
      </c>
      <c r="G34" s="152">
        <f aca="true" t="shared" si="4" ref="G34:G42">F34*100/F$33</f>
        <v>81.99902959728287</v>
      </c>
    </row>
    <row r="35" spans="1:7" ht="12.75">
      <c r="A35" s="148" t="s">
        <v>240</v>
      </c>
      <c r="B35" s="149">
        <v>190</v>
      </c>
      <c r="C35" s="150">
        <f t="shared" si="3"/>
        <v>3.0473135525260626</v>
      </c>
      <c r="D35" s="151"/>
      <c r="E35" s="151" t="s">
        <v>248</v>
      </c>
      <c r="F35" s="149">
        <v>1087</v>
      </c>
      <c r="G35" s="152">
        <f t="shared" si="4"/>
        <v>52.74138767588549</v>
      </c>
    </row>
    <row r="36" spans="1:7" ht="12.75">
      <c r="A36" s="148"/>
      <c r="B36" s="144"/>
      <c r="C36" s="153"/>
      <c r="D36" s="151"/>
      <c r="E36" s="151" t="s">
        <v>249</v>
      </c>
      <c r="F36" s="149">
        <v>1420</v>
      </c>
      <c r="G36" s="152">
        <f t="shared" si="4"/>
        <v>68.89859291606017</v>
      </c>
    </row>
    <row r="37" spans="1:7" ht="12.75">
      <c r="A37" s="159" t="s">
        <v>250</v>
      </c>
      <c r="B37" s="144"/>
      <c r="C37" s="153"/>
      <c r="D37" s="151"/>
      <c r="E37" s="151" t="s">
        <v>248</v>
      </c>
      <c r="F37" s="149">
        <v>908</v>
      </c>
      <c r="G37" s="152">
        <f t="shared" si="4"/>
        <v>44.0562833575934</v>
      </c>
    </row>
    <row r="38" spans="1:7" ht="12.75">
      <c r="A38" s="160" t="s">
        <v>251</v>
      </c>
      <c r="B38" s="149">
        <v>6113</v>
      </c>
      <c r="C38" s="150">
        <f aca="true" t="shared" si="5" ref="C38:C54">B38*100/B$7</f>
        <v>98.04330392943064</v>
      </c>
      <c r="D38" s="151"/>
      <c r="E38" s="151" t="s">
        <v>252</v>
      </c>
      <c r="F38" s="149">
        <v>215</v>
      </c>
      <c r="G38" s="152">
        <f t="shared" si="4"/>
        <v>10.431829209121785</v>
      </c>
    </row>
    <row r="39" spans="1:7" ht="12.75">
      <c r="A39" s="148" t="s">
        <v>253</v>
      </c>
      <c r="B39" s="149">
        <v>3837</v>
      </c>
      <c r="C39" s="150">
        <f t="shared" si="5"/>
        <v>61.53969526864475</v>
      </c>
      <c r="D39" s="151"/>
      <c r="E39" s="151" t="s">
        <v>248</v>
      </c>
      <c r="F39" s="149">
        <v>148</v>
      </c>
      <c r="G39" s="152">
        <f t="shared" si="4"/>
        <v>7.180980106744299</v>
      </c>
    </row>
    <row r="40" spans="1:7" ht="12.75">
      <c r="A40" s="148" t="s">
        <v>254</v>
      </c>
      <c r="B40" s="149">
        <v>617</v>
      </c>
      <c r="C40" s="150">
        <f t="shared" si="5"/>
        <v>9.895749799518844</v>
      </c>
      <c r="D40" s="151"/>
      <c r="E40" s="151" t="s">
        <v>255</v>
      </c>
      <c r="F40" s="149">
        <v>371</v>
      </c>
      <c r="G40" s="152">
        <f t="shared" si="4"/>
        <v>18.000970402717126</v>
      </c>
    </row>
    <row r="41" spans="1:7" ht="12.75">
      <c r="A41" s="148" t="s">
        <v>256</v>
      </c>
      <c r="B41" s="149">
        <v>14</v>
      </c>
      <c r="C41" s="150">
        <f t="shared" si="5"/>
        <v>0.22453889334402566</v>
      </c>
      <c r="D41" s="151"/>
      <c r="E41" s="151" t="s">
        <v>257</v>
      </c>
      <c r="F41" s="149">
        <v>294</v>
      </c>
      <c r="G41" s="152">
        <f t="shared" si="4"/>
        <v>14.264919941775837</v>
      </c>
    </row>
    <row r="42" spans="1:7" ht="12.75">
      <c r="A42" s="148" t="s">
        <v>258</v>
      </c>
      <c r="B42" s="149">
        <v>1561</v>
      </c>
      <c r="C42" s="150">
        <f t="shared" si="5"/>
        <v>25.036086607858863</v>
      </c>
      <c r="D42" s="151"/>
      <c r="E42" s="151" t="s">
        <v>259</v>
      </c>
      <c r="F42" s="149">
        <v>69</v>
      </c>
      <c r="G42" s="152">
        <f t="shared" si="4"/>
        <v>3.3478893740902476</v>
      </c>
    </row>
    <row r="43" spans="1:7" ht="12.75">
      <c r="A43" s="148" t="s">
        <v>260</v>
      </c>
      <c r="B43" s="149">
        <v>956</v>
      </c>
      <c r="C43" s="150">
        <f t="shared" si="5"/>
        <v>15.332798716920609</v>
      </c>
      <c r="D43" s="151"/>
      <c r="E43" s="151"/>
      <c r="F43" s="144"/>
      <c r="G43" s="145"/>
    </row>
    <row r="44" spans="1:7" ht="12.75">
      <c r="A44" s="148" t="s">
        <v>261</v>
      </c>
      <c r="B44" s="149">
        <v>296</v>
      </c>
      <c r="C44" s="150">
        <f t="shared" si="5"/>
        <v>4.7473937449879715</v>
      </c>
      <c r="D44" s="151"/>
      <c r="E44" s="151" t="s">
        <v>262</v>
      </c>
      <c r="F44" s="149">
        <v>1122</v>
      </c>
      <c r="G44" s="161">
        <f>F44*100/F33</f>
        <v>54.43959243085881</v>
      </c>
    </row>
    <row r="45" spans="1:7" ht="12.75">
      <c r="A45" s="148" t="s">
        <v>263</v>
      </c>
      <c r="B45" s="149">
        <v>155</v>
      </c>
      <c r="C45" s="150">
        <f t="shared" si="5"/>
        <v>2.4859663191659984</v>
      </c>
      <c r="D45" s="151"/>
      <c r="E45" s="151" t="s">
        <v>264</v>
      </c>
      <c r="F45" s="149">
        <v>254</v>
      </c>
      <c r="G45" s="161">
        <f>F45*100/F33</f>
        <v>12.32411450752062</v>
      </c>
    </row>
    <row r="46" spans="1:7" ht="12.75">
      <c r="A46" s="148" t="s">
        <v>265</v>
      </c>
      <c r="B46" s="149">
        <v>14</v>
      </c>
      <c r="C46" s="150">
        <f t="shared" si="5"/>
        <v>0.22453889334402566</v>
      </c>
      <c r="D46" s="151"/>
      <c r="E46" s="151"/>
      <c r="F46" s="144"/>
      <c r="G46" s="145"/>
    </row>
    <row r="47" spans="1:7" ht="12.75">
      <c r="A47" s="148" t="s">
        <v>266</v>
      </c>
      <c r="B47" s="149">
        <v>76</v>
      </c>
      <c r="C47" s="150">
        <f t="shared" si="5"/>
        <v>1.218925421010425</v>
      </c>
      <c r="D47" s="151"/>
      <c r="E47" s="151" t="s">
        <v>267</v>
      </c>
      <c r="F47" s="162">
        <v>3.03</v>
      </c>
      <c r="G47" s="163" t="s">
        <v>63</v>
      </c>
    </row>
    <row r="48" spans="1:7" ht="12.75">
      <c r="A48" s="148" t="s">
        <v>268</v>
      </c>
      <c r="B48" s="149">
        <v>8</v>
      </c>
      <c r="C48" s="150">
        <f t="shared" si="5"/>
        <v>0.12830793905372895</v>
      </c>
      <c r="D48" s="151"/>
      <c r="E48" s="151" t="s">
        <v>269</v>
      </c>
      <c r="F48" s="162">
        <v>3.36</v>
      </c>
      <c r="G48" s="163" t="s">
        <v>63</v>
      </c>
    </row>
    <row r="49" spans="1:7" ht="14.25">
      <c r="A49" s="148" t="s">
        <v>270</v>
      </c>
      <c r="B49" s="149">
        <v>56</v>
      </c>
      <c r="C49" s="150">
        <f t="shared" si="5"/>
        <v>0.8981555733761026</v>
      </c>
      <c r="D49" s="151"/>
      <c r="E49" s="151"/>
      <c r="F49" s="144"/>
      <c r="G49" s="145"/>
    </row>
    <row r="50" spans="1:7" ht="12.75">
      <c r="A50" s="148" t="s">
        <v>271</v>
      </c>
      <c r="B50" s="149">
        <v>3</v>
      </c>
      <c r="C50" s="150">
        <f t="shared" si="5"/>
        <v>0.048115477145148355</v>
      </c>
      <c r="D50" s="151"/>
      <c r="E50" s="142" t="s">
        <v>272</v>
      </c>
      <c r="F50" s="146"/>
      <c r="G50" s="158"/>
    </row>
    <row r="51" spans="1:7" ht="12.75">
      <c r="A51" s="148" t="s">
        <v>273</v>
      </c>
      <c r="B51" s="149">
        <v>1</v>
      </c>
      <c r="C51" s="150">
        <f t="shared" si="5"/>
        <v>0.01603849238171612</v>
      </c>
      <c r="D51" s="151"/>
      <c r="E51" s="142" t="s">
        <v>274</v>
      </c>
      <c r="F51" s="140">
        <v>2252</v>
      </c>
      <c r="G51" s="147">
        <v>100</v>
      </c>
    </row>
    <row r="52" spans="1:7" ht="12.75">
      <c r="A52" s="148" t="s">
        <v>275</v>
      </c>
      <c r="B52" s="149">
        <v>0</v>
      </c>
      <c r="C52" s="150">
        <f t="shared" si="5"/>
        <v>0</v>
      </c>
      <c r="D52" s="151"/>
      <c r="E52" s="151" t="s">
        <v>276</v>
      </c>
      <c r="F52" s="149">
        <v>2061</v>
      </c>
      <c r="G52" s="152">
        <f>F52*100/F$51</f>
        <v>91.51865008880995</v>
      </c>
    </row>
    <row r="53" spans="1:7" ht="12.75">
      <c r="A53" s="148" t="s">
        <v>277</v>
      </c>
      <c r="B53" s="149">
        <v>2</v>
      </c>
      <c r="C53" s="150">
        <f t="shared" si="5"/>
        <v>0.03207698476343224</v>
      </c>
      <c r="D53" s="151"/>
      <c r="E53" s="151" t="s">
        <v>278</v>
      </c>
      <c r="F53" s="149">
        <v>191</v>
      </c>
      <c r="G53" s="152">
        <f>F53*100/F$51</f>
        <v>8.481349911190053</v>
      </c>
    </row>
    <row r="54" spans="1:7" ht="14.25">
      <c r="A54" s="148" t="s">
        <v>279</v>
      </c>
      <c r="B54" s="149">
        <v>0</v>
      </c>
      <c r="C54" s="150">
        <f t="shared" si="5"/>
        <v>0</v>
      </c>
      <c r="D54" s="151"/>
      <c r="E54" s="151" t="s">
        <v>280</v>
      </c>
      <c r="F54" s="149">
        <v>3</v>
      </c>
      <c r="G54" s="152">
        <f>F54*100/F$51</f>
        <v>0.13321492007104796</v>
      </c>
    </row>
    <row r="55" spans="1:7" ht="12.75">
      <c r="A55" s="148" t="s">
        <v>281</v>
      </c>
      <c r="B55" s="149">
        <v>81</v>
      </c>
      <c r="C55" s="150">
        <f>B55*100/B$7</f>
        <v>1.2991178829190055</v>
      </c>
      <c r="D55" s="151"/>
      <c r="E55" s="151"/>
      <c r="F55" s="144"/>
      <c r="G55" s="145"/>
    </row>
    <row r="56" spans="1:7" ht="12.75">
      <c r="A56" s="148" t="s">
        <v>282</v>
      </c>
      <c r="B56" s="164">
        <v>122</v>
      </c>
      <c r="C56" s="165">
        <f>B56*100/B$7</f>
        <v>1.9566960705693666</v>
      </c>
      <c r="D56" s="151"/>
      <c r="E56" s="151" t="s">
        <v>283</v>
      </c>
      <c r="F56" s="166">
        <v>1.3</v>
      </c>
      <c r="G56" s="163" t="s">
        <v>63</v>
      </c>
    </row>
    <row r="57" spans="1:7" ht="12.75">
      <c r="A57" s="148"/>
      <c r="B57" s="164"/>
      <c r="C57" s="165"/>
      <c r="D57" s="151"/>
      <c r="E57" s="151" t="s">
        <v>284</v>
      </c>
      <c r="F57" s="166">
        <v>8.4</v>
      </c>
      <c r="G57" s="163" t="s">
        <v>63</v>
      </c>
    </row>
    <row r="58" spans="1:7" ht="12.75">
      <c r="A58" s="167" t="s">
        <v>285</v>
      </c>
      <c r="B58" s="164"/>
      <c r="C58" s="165"/>
      <c r="D58" s="151"/>
      <c r="E58" s="151"/>
      <c r="F58" s="144"/>
      <c r="G58" s="145"/>
    </row>
    <row r="59" spans="1:7" ht="14.25">
      <c r="A59" s="168" t="s">
        <v>286</v>
      </c>
      <c r="B59" s="164"/>
      <c r="C59" s="165"/>
      <c r="D59" s="151"/>
      <c r="E59" s="142" t="s">
        <v>287</v>
      </c>
      <c r="F59" s="146"/>
      <c r="G59" s="158"/>
    </row>
    <row r="60" spans="1:7" ht="12.75">
      <c r="A60" s="148" t="s">
        <v>288</v>
      </c>
      <c r="B60" s="164">
        <v>3901</v>
      </c>
      <c r="C60" s="165">
        <f>B60*100/B7</f>
        <v>62.56615878107458</v>
      </c>
      <c r="D60" s="151"/>
      <c r="E60" s="142" t="s">
        <v>289</v>
      </c>
      <c r="F60" s="140">
        <v>2061</v>
      </c>
      <c r="G60" s="147">
        <v>100</v>
      </c>
    </row>
    <row r="61" spans="1:7" ht="12.75">
      <c r="A61" s="148" t="s">
        <v>290</v>
      </c>
      <c r="B61" s="164">
        <v>678</v>
      </c>
      <c r="C61" s="165">
        <f>B61*100/B7</f>
        <v>10.874097834803528</v>
      </c>
      <c r="D61" s="151"/>
      <c r="E61" s="151" t="s">
        <v>291</v>
      </c>
      <c r="F61" s="169">
        <v>1627</v>
      </c>
      <c r="G61" s="152">
        <f>F61*100/F$60</f>
        <v>78.94226103833091</v>
      </c>
    </row>
    <row r="62" spans="1:7" ht="12.75">
      <c r="A62" s="148" t="s">
        <v>292</v>
      </c>
      <c r="B62" s="164">
        <v>34</v>
      </c>
      <c r="C62" s="165">
        <f>B62*100/B7</f>
        <v>0.545308740978348</v>
      </c>
      <c r="D62" s="151"/>
      <c r="E62" s="151" t="s">
        <v>293</v>
      </c>
      <c r="F62" s="169">
        <v>434</v>
      </c>
      <c r="G62" s="152">
        <f>F62*100/F$60</f>
        <v>21.05773896166909</v>
      </c>
    </row>
    <row r="63" spans="1:7" ht="12.75">
      <c r="A63" s="148" t="s">
        <v>294</v>
      </c>
      <c r="B63" s="164">
        <v>1607</v>
      </c>
      <c r="C63" s="165">
        <f>B63*100/B7</f>
        <v>25.773857257417802</v>
      </c>
      <c r="D63" s="151"/>
      <c r="E63" s="151"/>
      <c r="F63" s="144"/>
      <c r="G63" s="145"/>
    </row>
    <row r="64" spans="1:7" ht="12.75">
      <c r="A64" s="148" t="s">
        <v>295</v>
      </c>
      <c r="B64" s="164">
        <v>10</v>
      </c>
      <c r="C64" s="165">
        <f>B64*100/B7</f>
        <v>0.16038492381716118</v>
      </c>
      <c r="D64" s="151"/>
      <c r="E64" s="151" t="s">
        <v>296</v>
      </c>
      <c r="F64" s="162">
        <v>3.15</v>
      </c>
      <c r="G64" s="163" t="s">
        <v>63</v>
      </c>
    </row>
    <row r="65" spans="1:7" ht="13.5" thickBot="1">
      <c r="A65" s="170" t="s">
        <v>297</v>
      </c>
      <c r="B65" s="171">
        <v>128</v>
      </c>
      <c r="C65" s="172">
        <f>B65*100/B7</f>
        <v>2.052927024859663</v>
      </c>
      <c r="D65" s="173"/>
      <c r="E65" s="173" t="s">
        <v>298</v>
      </c>
      <c r="F65" s="177">
        <v>2.57</v>
      </c>
      <c r="G65" s="174" t="s">
        <v>63</v>
      </c>
    </row>
    <row r="66" ht="13.5" thickTop="1"/>
    <row r="67" ht="12.75">
      <c r="A67" s="122" t="s">
        <v>299</v>
      </c>
    </row>
    <row r="68" ht="12.75">
      <c r="A68" s="122" t="s">
        <v>300</v>
      </c>
    </row>
    <row r="69" ht="12.75">
      <c r="A69" s="122" t="s">
        <v>301</v>
      </c>
    </row>
    <row r="70" ht="12.75">
      <c r="A70" s="122" t="s">
        <v>302</v>
      </c>
    </row>
    <row r="71" ht="12.75">
      <c r="A71" s="122" t="s">
        <v>303</v>
      </c>
    </row>
    <row r="73" ht="12.75">
      <c r="A73" s="122" t="s">
        <v>404</v>
      </c>
    </row>
    <row r="74" ht="12.75">
      <c r="A74" s="122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6409</v>
      </c>
      <c r="G9" s="33">
        <f>(F9/$F$9)*100</f>
        <v>100</v>
      </c>
    </row>
    <row r="10" spans="1:7" ht="12.75">
      <c r="A10" s="29" t="s">
        <v>71</v>
      </c>
      <c r="B10" s="93">
        <v>2085</v>
      </c>
      <c r="C10" s="33">
        <f aca="true" t="shared" si="0" ref="C10:C15">(B10/$B$10)*100</f>
        <v>100</v>
      </c>
      <c r="E10" s="34" t="s">
        <v>72</v>
      </c>
      <c r="F10" s="97">
        <v>4751</v>
      </c>
      <c r="G10" s="84">
        <f aca="true" t="shared" si="1" ref="G10:G16">(F10/$F$9)*100</f>
        <v>74.13012950538305</v>
      </c>
    </row>
    <row r="11" spans="1:8" ht="12.75">
      <c r="A11" s="36" t="s">
        <v>73</v>
      </c>
      <c r="B11" s="98">
        <v>212</v>
      </c>
      <c r="C11" s="35">
        <f t="shared" si="0"/>
        <v>10.167865707434052</v>
      </c>
      <c r="E11" s="34" t="s">
        <v>74</v>
      </c>
      <c r="F11" s="97">
        <v>4695</v>
      </c>
      <c r="G11" s="84">
        <f t="shared" si="1"/>
        <v>73.25635824621625</v>
      </c>
      <c r="H11" s="15" t="s">
        <v>52</v>
      </c>
    </row>
    <row r="12" spans="1:8" ht="12.75">
      <c r="A12" s="36" t="s">
        <v>75</v>
      </c>
      <c r="B12" s="98">
        <v>201</v>
      </c>
      <c r="C12" s="35">
        <f t="shared" si="0"/>
        <v>9.640287769784173</v>
      </c>
      <c r="E12" s="34" t="s">
        <v>76</v>
      </c>
      <c r="F12" s="97">
        <v>3018</v>
      </c>
      <c r="G12" s="84">
        <f t="shared" si="1"/>
        <v>47.090029645810574</v>
      </c>
      <c r="H12" s="15" t="s">
        <v>52</v>
      </c>
    </row>
    <row r="13" spans="1:7" ht="12.75">
      <c r="A13" s="36" t="s">
        <v>77</v>
      </c>
      <c r="B13" s="98">
        <v>1027</v>
      </c>
      <c r="C13" s="35">
        <f t="shared" si="0"/>
        <v>49.256594724220626</v>
      </c>
      <c r="E13" s="34" t="s">
        <v>78</v>
      </c>
      <c r="F13" s="97">
        <v>1677</v>
      </c>
      <c r="G13" s="84">
        <f t="shared" si="1"/>
        <v>26.16632860040568</v>
      </c>
    </row>
    <row r="14" spans="1:7" ht="12.75">
      <c r="A14" s="36" t="s">
        <v>79</v>
      </c>
      <c r="B14" s="98">
        <v>330</v>
      </c>
      <c r="C14" s="35">
        <f t="shared" si="0"/>
        <v>15.827338129496402</v>
      </c>
      <c r="E14" s="34" t="s">
        <v>405</v>
      </c>
      <c r="F14" s="97">
        <v>56</v>
      </c>
      <c r="G14" s="84">
        <f t="shared" si="1"/>
        <v>0.8737712591667967</v>
      </c>
    </row>
    <row r="15" spans="1:7" ht="12.75">
      <c r="A15" s="36" t="s">
        <v>126</v>
      </c>
      <c r="B15" s="97">
        <v>315</v>
      </c>
      <c r="C15" s="35">
        <f t="shared" si="0"/>
        <v>15.107913669064748</v>
      </c>
      <c r="E15" s="34" t="s">
        <v>80</v>
      </c>
      <c r="F15" s="97">
        <v>1658</v>
      </c>
      <c r="G15" s="84">
        <f t="shared" si="1"/>
        <v>25.869870494616944</v>
      </c>
    </row>
    <row r="16" spans="1:7" ht="12.75">
      <c r="A16" s="36"/>
      <c r="B16" s="93" t="s">
        <v>52</v>
      </c>
      <c r="C16" s="10"/>
      <c r="E16" s="34" t="s">
        <v>81</v>
      </c>
      <c r="F16" s="98">
        <v>687</v>
      </c>
      <c r="G16" s="84">
        <f t="shared" si="1"/>
        <v>10.719300982992666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729</v>
      </c>
      <c r="G17" s="84">
        <f>(F17/$F$9)*100</f>
        <v>11.374629427367763</v>
      </c>
    </row>
    <row r="18" spans="1:7" ht="12.75">
      <c r="A18" s="29" t="s">
        <v>84</v>
      </c>
      <c r="B18" s="93">
        <v>3971</v>
      </c>
      <c r="C18" s="33">
        <f>(B18/$B$18)*100</f>
        <v>100</v>
      </c>
      <c r="E18" s="34" t="s">
        <v>85</v>
      </c>
      <c r="F18" s="97">
        <v>929</v>
      </c>
      <c r="G18" s="84">
        <f>(F18/$F$9)*100</f>
        <v>14.495241067249182</v>
      </c>
    </row>
    <row r="19" spans="1:7" ht="12.75">
      <c r="A19" s="36" t="s">
        <v>86</v>
      </c>
      <c r="B19" s="97">
        <v>12</v>
      </c>
      <c r="C19" s="84">
        <f aca="true" t="shared" si="2" ref="C19:C25">(B19/$B$18)*100</f>
        <v>0.30219088390833543</v>
      </c>
      <c r="E19" s="34"/>
      <c r="F19" s="97" t="s">
        <v>52</v>
      </c>
      <c r="G19" s="84"/>
    </row>
    <row r="20" spans="1:7" ht="12.75">
      <c r="A20" s="36" t="s">
        <v>87</v>
      </c>
      <c r="B20" s="97">
        <v>193</v>
      </c>
      <c r="C20" s="84">
        <f t="shared" si="2"/>
        <v>4.860236716192395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775</v>
      </c>
      <c r="C21" s="84">
        <f t="shared" si="2"/>
        <v>19.516494585746663</v>
      </c>
      <c r="E21" s="38" t="s">
        <v>406</v>
      </c>
      <c r="F21" s="80">
        <v>1658</v>
      </c>
      <c r="G21" s="33">
        <f>(F21/$F$21)*100</f>
        <v>100</v>
      </c>
    </row>
    <row r="22" spans="1:7" ht="12.75">
      <c r="A22" s="36" t="s">
        <v>104</v>
      </c>
      <c r="B22" s="97">
        <v>637</v>
      </c>
      <c r="C22" s="84">
        <f t="shared" si="2"/>
        <v>16.041299420800804</v>
      </c>
      <c r="E22" s="34" t="s">
        <v>105</v>
      </c>
      <c r="F22" s="97">
        <v>113</v>
      </c>
      <c r="G22" s="84">
        <f aca="true" t="shared" si="3" ref="G22:G27">(F22/$F$21)*100</f>
        <v>6.815440289505428</v>
      </c>
    </row>
    <row r="23" spans="1:7" ht="12.75">
      <c r="A23" s="36" t="s">
        <v>106</v>
      </c>
      <c r="B23" s="97">
        <v>355</v>
      </c>
      <c r="C23" s="84">
        <f t="shared" si="2"/>
        <v>8.939813648954924</v>
      </c>
      <c r="E23" s="34" t="s">
        <v>107</v>
      </c>
      <c r="F23" s="97">
        <v>1167</v>
      </c>
      <c r="G23" s="84">
        <f t="shared" si="3"/>
        <v>70.38600723763571</v>
      </c>
    </row>
    <row r="24" spans="1:7" ht="12.75">
      <c r="A24" s="36" t="s">
        <v>108</v>
      </c>
      <c r="B24" s="97">
        <v>1218</v>
      </c>
      <c r="C24" s="84">
        <f t="shared" si="2"/>
        <v>30.672374716696044</v>
      </c>
      <c r="E24" s="34" t="s">
        <v>109</v>
      </c>
      <c r="F24" s="97">
        <v>158</v>
      </c>
      <c r="G24" s="84">
        <f t="shared" si="3"/>
        <v>9.529553679131483</v>
      </c>
    </row>
    <row r="25" spans="1:7" ht="12.75">
      <c r="A25" s="36" t="s">
        <v>110</v>
      </c>
      <c r="B25" s="97">
        <v>781</v>
      </c>
      <c r="C25" s="84">
        <f t="shared" si="2"/>
        <v>19.667590027700832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182</v>
      </c>
      <c r="G26" s="84">
        <f t="shared" si="3"/>
        <v>10.97708082026538</v>
      </c>
    </row>
    <row r="27" spans="1:7" ht="12.75">
      <c r="A27" s="36" t="s">
        <v>113</v>
      </c>
      <c r="B27" s="108">
        <v>94.8</v>
      </c>
      <c r="C27" s="37" t="s">
        <v>63</v>
      </c>
      <c r="E27" s="34" t="s">
        <v>114</v>
      </c>
      <c r="F27" s="97">
        <v>38</v>
      </c>
      <c r="G27" s="84">
        <f t="shared" si="3"/>
        <v>2.2919179734620023</v>
      </c>
    </row>
    <row r="28" spans="1:7" ht="12.75">
      <c r="A28" s="36" t="s">
        <v>115</v>
      </c>
      <c r="B28" s="108">
        <v>50.3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5888</v>
      </c>
      <c r="G30" s="33">
        <f>(F30/$F$30)*100</f>
        <v>100</v>
      </c>
      <c r="J30" s="39"/>
    </row>
    <row r="31" spans="1:10" ht="12.75">
      <c r="A31" s="95" t="s">
        <v>98</v>
      </c>
      <c r="B31" s="93">
        <v>4502</v>
      </c>
      <c r="C31" s="33">
        <f>(B31/$B$31)*100</f>
        <v>100</v>
      </c>
      <c r="E31" s="34" t="s">
        <v>119</v>
      </c>
      <c r="F31" s="97">
        <v>3893</v>
      </c>
      <c r="G31" s="101">
        <f>(F31/$F$30)*100</f>
        <v>66.11752717391305</v>
      </c>
      <c r="J31" s="39"/>
    </row>
    <row r="32" spans="1:10" ht="12.75">
      <c r="A32" s="36" t="s">
        <v>120</v>
      </c>
      <c r="B32" s="97">
        <v>847</v>
      </c>
      <c r="C32" s="10">
        <f>(B32/$B$31)*100</f>
        <v>18.813860506441582</v>
      </c>
      <c r="E32" s="34" t="s">
        <v>121</v>
      </c>
      <c r="F32" s="97">
        <v>1995</v>
      </c>
      <c r="G32" s="101">
        <f aca="true" t="shared" si="4" ref="G32:G39">(F32/$F$30)*100</f>
        <v>33.88247282608695</v>
      </c>
      <c r="J32" s="39"/>
    </row>
    <row r="33" spans="1:10" ht="12.75">
      <c r="A33" s="36" t="s">
        <v>122</v>
      </c>
      <c r="B33" s="97">
        <v>3130</v>
      </c>
      <c r="C33" s="10">
        <f aca="true" t="shared" si="5" ref="C33:C38">(B33/$B$31)*100</f>
        <v>69.52465570857397</v>
      </c>
      <c r="E33" s="34" t="s">
        <v>123</v>
      </c>
      <c r="F33" s="97">
        <v>491</v>
      </c>
      <c r="G33" s="101">
        <f t="shared" si="4"/>
        <v>8.338994565217392</v>
      </c>
      <c r="J33" s="39"/>
    </row>
    <row r="34" spans="1:7" ht="12.75">
      <c r="A34" s="36" t="s">
        <v>124</v>
      </c>
      <c r="B34" s="97">
        <v>50</v>
      </c>
      <c r="C34" s="10">
        <f t="shared" si="5"/>
        <v>1.1106175033318524</v>
      </c>
      <c r="E34" s="34" t="s">
        <v>125</v>
      </c>
      <c r="F34" s="97">
        <v>278</v>
      </c>
      <c r="G34" s="101">
        <f t="shared" si="4"/>
        <v>4.721467391304348</v>
      </c>
    </row>
    <row r="35" spans="1:7" ht="12.75">
      <c r="A35" s="36" t="s">
        <v>127</v>
      </c>
      <c r="B35" s="97">
        <v>161</v>
      </c>
      <c r="C35" s="10">
        <f t="shared" si="5"/>
        <v>3.5761883607285654</v>
      </c>
      <c r="E35" s="34" t="s">
        <v>123</v>
      </c>
      <c r="F35" s="97">
        <v>75</v>
      </c>
      <c r="G35" s="101">
        <f t="shared" si="4"/>
        <v>1.2737771739130435</v>
      </c>
    </row>
    <row r="36" spans="1:7" ht="12.75">
      <c r="A36" s="36" t="s">
        <v>99</v>
      </c>
      <c r="B36" s="97">
        <v>100</v>
      </c>
      <c r="C36" s="10">
        <f t="shared" si="5"/>
        <v>2.2212350066637048</v>
      </c>
      <c r="E36" s="34" t="s">
        <v>129</v>
      </c>
      <c r="F36" s="97">
        <v>831</v>
      </c>
      <c r="G36" s="101">
        <f t="shared" si="4"/>
        <v>14.113451086956522</v>
      </c>
    </row>
    <row r="37" spans="1:7" ht="12.75">
      <c r="A37" s="36" t="s">
        <v>128</v>
      </c>
      <c r="B37" s="97">
        <v>314</v>
      </c>
      <c r="C37" s="10">
        <f t="shared" si="5"/>
        <v>6.974677920924035</v>
      </c>
      <c r="E37" s="34" t="s">
        <v>123</v>
      </c>
      <c r="F37" s="97">
        <v>171</v>
      </c>
      <c r="G37" s="101">
        <f t="shared" si="4"/>
        <v>2.9042119565217392</v>
      </c>
    </row>
    <row r="38" spans="1:7" ht="12.75">
      <c r="A38" s="36" t="s">
        <v>99</v>
      </c>
      <c r="B38" s="97">
        <v>215</v>
      </c>
      <c r="C38" s="10">
        <f t="shared" si="5"/>
        <v>4.775655264326966</v>
      </c>
      <c r="E38" s="34" t="s">
        <v>61</v>
      </c>
      <c r="F38" s="97">
        <v>727</v>
      </c>
      <c r="G38" s="101">
        <f t="shared" si="4"/>
        <v>12.347146739130435</v>
      </c>
    </row>
    <row r="39" spans="1:7" ht="12.75">
      <c r="A39" s="36"/>
      <c r="B39" s="97" t="s">
        <v>52</v>
      </c>
      <c r="C39" s="10"/>
      <c r="E39" s="34" t="s">
        <v>123</v>
      </c>
      <c r="F39" s="97">
        <v>213</v>
      </c>
      <c r="G39" s="101">
        <f t="shared" si="4"/>
        <v>3.617527173913043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104</v>
      </c>
      <c r="C42" s="33">
        <f>(B42/$B$42)*100</f>
        <v>100</v>
      </c>
      <c r="E42" s="31" t="s">
        <v>70</v>
      </c>
      <c r="F42" s="80">
        <v>6409</v>
      </c>
      <c r="G42" s="99">
        <f>(F42/$F$42)*100</f>
        <v>100</v>
      </c>
      <c r="I42" s="39"/>
    </row>
    <row r="43" spans="1:7" ht="12.75">
      <c r="A43" s="36" t="s">
        <v>103</v>
      </c>
      <c r="B43" s="98">
        <v>30</v>
      </c>
      <c r="C43" s="102">
        <f>(B43/$B$42)*100</f>
        <v>28.846153846153843</v>
      </c>
      <c r="E43" s="60" t="s">
        <v>407</v>
      </c>
      <c r="F43" s="106">
        <v>7446</v>
      </c>
      <c r="G43" s="107">
        <f aca="true" t="shared" si="6" ref="G43:G71">(F43/$F$42)*100</f>
        <v>116.18037135278514</v>
      </c>
    </row>
    <row r="44" spans="1:7" ht="12.75">
      <c r="A44" s="36"/>
      <c r="B44" s="93" t="s">
        <v>52</v>
      </c>
      <c r="C44" s="10"/>
      <c r="E44" s="1" t="s">
        <v>131</v>
      </c>
      <c r="F44" s="97">
        <v>138</v>
      </c>
      <c r="G44" s="101">
        <f t="shared" si="6"/>
        <v>2.1532220315181774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15</v>
      </c>
      <c r="G45" s="101">
        <f t="shared" si="6"/>
        <v>0.23404587299110627</v>
      </c>
    </row>
    <row r="46" spans="1:7" ht="12.75">
      <c r="A46" s="29" t="s">
        <v>133</v>
      </c>
      <c r="B46" s="93">
        <v>4291</v>
      </c>
      <c r="C46" s="33">
        <f>(B46/$B$46)*100</f>
        <v>100</v>
      </c>
      <c r="E46" s="1" t="s">
        <v>134</v>
      </c>
      <c r="F46" s="97">
        <v>35</v>
      </c>
      <c r="G46" s="101">
        <f t="shared" si="6"/>
        <v>0.5461070369792479</v>
      </c>
    </row>
    <row r="47" spans="1:7" ht="12.75">
      <c r="A47" s="36" t="s">
        <v>135</v>
      </c>
      <c r="B47" s="97">
        <v>253</v>
      </c>
      <c r="C47" s="10">
        <f>(B47/$B$46)*100</f>
        <v>5.896061524120252</v>
      </c>
      <c r="E47" s="1" t="s">
        <v>136</v>
      </c>
      <c r="F47" s="97">
        <v>89</v>
      </c>
      <c r="G47" s="101">
        <f t="shared" si="6"/>
        <v>1.3886721797472306</v>
      </c>
    </row>
    <row r="48" spans="1:7" ht="12.75">
      <c r="A48" s="36"/>
      <c r="B48" s="93" t="s">
        <v>52</v>
      </c>
      <c r="C48" s="10"/>
      <c r="E48" s="1" t="s">
        <v>137</v>
      </c>
      <c r="F48" s="97">
        <v>391</v>
      </c>
      <c r="G48" s="101">
        <f t="shared" si="6"/>
        <v>6.10079575596817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51</v>
      </c>
      <c r="G49" s="101">
        <f t="shared" si="6"/>
        <v>0.7957559681697612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10</v>
      </c>
      <c r="G50" s="101">
        <f t="shared" si="6"/>
        <v>0.15603058199407083</v>
      </c>
    </row>
    <row r="51" spans="1:7" ht="12.75">
      <c r="A51" s="5" t="s">
        <v>140</v>
      </c>
      <c r="B51" s="93">
        <v>1735</v>
      </c>
      <c r="C51" s="33">
        <f>(B51/$B$51)*100</f>
        <v>100</v>
      </c>
      <c r="E51" s="1" t="s">
        <v>141</v>
      </c>
      <c r="F51" s="97">
        <v>640</v>
      </c>
      <c r="G51" s="101">
        <f t="shared" si="6"/>
        <v>9.985957247620533</v>
      </c>
    </row>
    <row r="52" spans="1:7" ht="12.75">
      <c r="A52" s="4" t="s">
        <v>142</v>
      </c>
      <c r="B52" s="98">
        <v>90</v>
      </c>
      <c r="C52" s="10">
        <f>(B52/$B$51)*100</f>
        <v>5.187319884726225</v>
      </c>
      <c r="E52" s="1" t="s">
        <v>143</v>
      </c>
      <c r="F52" s="97">
        <v>52</v>
      </c>
      <c r="G52" s="101">
        <f t="shared" si="6"/>
        <v>0.8113590263691683</v>
      </c>
    </row>
    <row r="53" spans="1:7" ht="12.75">
      <c r="A53" s="4"/>
      <c r="B53" s="93" t="s">
        <v>52</v>
      </c>
      <c r="C53" s="10"/>
      <c r="E53" s="1" t="s">
        <v>144</v>
      </c>
      <c r="F53" s="97">
        <v>211</v>
      </c>
      <c r="G53" s="101">
        <f t="shared" si="6"/>
        <v>3.2922452800748943</v>
      </c>
    </row>
    <row r="54" spans="1:7" ht="14.25">
      <c r="A54" s="5" t="s">
        <v>145</v>
      </c>
      <c r="B54" s="93">
        <v>3855</v>
      </c>
      <c r="C54" s="33">
        <f>(B54/$B$54)*100</f>
        <v>100</v>
      </c>
      <c r="E54" s="1" t="s">
        <v>3</v>
      </c>
      <c r="F54" s="97">
        <v>580</v>
      </c>
      <c r="G54" s="101">
        <f t="shared" si="6"/>
        <v>9.049773755656108</v>
      </c>
    </row>
    <row r="55" spans="1:7" ht="12.75">
      <c r="A55" s="4" t="s">
        <v>142</v>
      </c>
      <c r="B55" s="98">
        <v>628</v>
      </c>
      <c r="C55" s="10">
        <f>(B55/$B$54)*100</f>
        <v>16.2905317769131</v>
      </c>
      <c r="E55" s="1" t="s">
        <v>146</v>
      </c>
      <c r="F55" s="97">
        <v>1089</v>
      </c>
      <c r="G55" s="101">
        <f t="shared" si="6"/>
        <v>16.991730379154316</v>
      </c>
    </row>
    <row r="56" spans="1:7" ht="12.75">
      <c r="A56" s="4" t="s">
        <v>147</v>
      </c>
      <c r="B56" s="175">
        <v>82</v>
      </c>
      <c r="C56" s="37" t="s">
        <v>63</v>
      </c>
      <c r="E56" s="1" t="s">
        <v>148</v>
      </c>
      <c r="F56" s="97">
        <v>67</v>
      </c>
      <c r="G56" s="101">
        <f t="shared" si="6"/>
        <v>1.0454048993602745</v>
      </c>
    </row>
    <row r="57" spans="1:7" ht="12.75">
      <c r="A57" s="4" t="s">
        <v>149</v>
      </c>
      <c r="B57" s="98">
        <v>3227</v>
      </c>
      <c r="C57" s="10">
        <f>(B57/$B$54)*100</f>
        <v>83.7094682230869</v>
      </c>
      <c r="E57" s="1" t="s">
        <v>150</v>
      </c>
      <c r="F57" s="97">
        <v>20</v>
      </c>
      <c r="G57" s="101">
        <f t="shared" si="6"/>
        <v>0.31206116398814165</v>
      </c>
    </row>
    <row r="58" spans="1:7" ht="12.75">
      <c r="A58" s="4" t="s">
        <v>147</v>
      </c>
      <c r="B58" s="175">
        <v>82.5</v>
      </c>
      <c r="C58" s="37" t="s">
        <v>63</v>
      </c>
      <c r="E58" s="1" t="s">
        <v>151</v>
      </c>
      <c r="F58" s="97">
        <v>287</v>
      </c>
      <c r="G58" s="101">
        <f t="shared" si="6"/>
        <v>4.478077703229833</v>
      </c>
    </row>
    <row r="59" spans="1:7" ht="12.75">
      <c r="A59" s="4"/>
      <c r="B59" s="93" t="s">
        <v>52</v>
      </c>
      <c r="C59" s="10"/>
      <c r="E59" s="1" t="s">
        <v>152</v>
      </c>
      <c r="F59" s="97">
        <v>30</v>
      </c>
      <c r="G59" s="101">
        <f t="shared" si="6"/>
        <v>0.46809174598221254</v>
      </c>
    </row>
    <row r="60" spans="1:7" ht="12.75">
      <c r="A60" s="5" t="s">
        <v>153</v>
      </c>
      <c r="B60" s="93">
        <v>298</v>
      </c>
      <c r="C60" s="33">
        <f>(B60/$B$60)*100</f>
        <v>100</v>
      </c>
      <c r="E60" s="1" t="s">
        <v>154</v>
      </c>
      <c r="F60" s="97">
        <v>300</v>
      </c>
      <c r="G60" s="101">
        <f t="shared" si="6"/>
        <v>4.680917459822125</v>
      </c>
    </row>
    <row r="61" spans="1:7" ht="12.75">
      <c r="A61" s="4" t="s">
        <v>142</v>
      </c>
      <c r="B61" s="97">
        <v>114</v>
      </c>
      <c r="C61" s="10">
        <f>(B61/$B$60)*100</f>
        <v>38.25503355704698</v>
      </c>
      <c r="E61" s="1" t="s">
        <v>155</v>
      </c>
      <c r="F61" s="97">
        <v>0</v>
      </c>
      <c r="G61" s="101">
        <f t="shared" si="6"/>
        <v>0</v>
      </c>
    </row>
    <row r="62" spans="1:7" ht="12.75">
      <c r="A62" s="4"/>
      <c r="B62" s="93" t="s">
        <v>52</v>
      </c>
      <c r="C62" s="10"/>
      <c r="E62" s="1" t="s">
        <v>156</v>
      </c>
      <c r="F62" s="97">
        <v>60</v>
      </c>
      <c r="G62" s="101">
        <f t="shared" si="6"/>
        <v>0.9361834919644251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30</v>
      </c>
      <c r="G63" s="101">
        <f t="shared" si="6"/>
        <v>0.46809174598221254</v>
      </c>
    </row>
    <row r="64" spans="1:7" ht="12.75">
      <c r="A64" s="29" t="s">
        <v>159</v>
      </c>
      <c r="B64" s="93">
        <v>5888</v>
      </c>
      <c r="C64" s="33">
        <f>(B64/$B$64)*100</f>
        <v>100</v>
      </c>
      <c r="E64" s="1" t="s">
        <v>160</v>
      </c>
      <c r="F64" s="97">
        <v>81</v>
      </c>
      <c r="G64" s="101">
        <f t="shared" si="6"/>
        <v>1.2638477141519737</v>
      </c>
    </row>
    <row r="65" spans="1:7" ht="12.75">
      <c r="A65" s="4" t="s">
        <v>58</v>
      </c>
      <c r="B65" s="97">
        <v>2995</v>
      </c>
      <c r="C65" s="10">
        <f>(B65/$B$64)*100</f>
        <v>50.86616847826087</v>
      </c>
      <c r="E65" s="1" t="s">
        <v>161</v>
      </c>
      <c r="F65" s="97">
        <v>62</v>
      </c>
      <c r="G65" s="101">
        <f t="shared" si="6"/>
        <v>0.9673896083632392</v>
      </c>
    </row>
    <row r="66" spans="1:7" ht="12.75">
      <c r="A66" s="4" t="s">
        <v>59</v>
      </c>
      <c r="B66" s="97">
        <v>2639</v>
      </c>
      <c r="C66" s="10">
        <f aca="true" t="shared" si="7" ref="C66:C71">(B66/$B$64)*100</f>
        <v>44.81997282608695</v>
      </c>
      <c r="E66" s="1" t="s">
        <v>162</v>
      </c>
      <c r="F66" s="97">
        <v>13</v>
      </c>
      <c r="G66" s="101">
        <f t="shared" si="6"/>
        <v>0.2028397565922921</v>
      </c>
    </row>
    <row r="67" spans="1:7" ht="12.75">
      <c r="A67" s="4" t="s">
        <v>163</v>
      </c>
      <c r="B67" s="97">
        <v>1311</v>
      </c>
      <c r="C67" s="10">
        <f t="shared" si="7"/>
        <v>22.265625</v>
      </c>
      <c r="E67" s="1" t="s">
        <v>164</v>
      </c>
      <c r="F67" s="97">
        <v>24</v>
      </c>
      <c r="G67" s="101">
        <f t="shared" si="6"/>
        <v>0.37447339678577</v>
      </c>
    </row>
    <row r="68" spans="1:7" ht="12.75">
      <c r="A68" s="4" t="s">
        <v>165</v>
      </c>
      <c r="B68" s="97">
        <v>1328</v>
      </c>
      <c r="C68" s="10">
        <f t="shared" si="7"/>
        <v>22.554347826086957</v>
      </c>
      <c r="E68" s="1" t="s">
        <v>166</v>
      </c>
      <c r="F68" s="97">
        <v>198</v>
      </c>
      <c r="G68" s="101">
        <f t="shared" si="6"/>
        <v>3.0894055234826028</v>
      </c>
    </row>
    <row r="69" spans="1:7" ht="12.75">
      <c r="A69" s="4" t="s">
        <v>167</v>
      </c>
      <c r="B69" s="97">
        <v>704</v>
      </c>
      <c r="C69" s="10">
        <f t="shared" si="7"/>
        <v>11.956521739130435</v>
      </c>
      <c r="E69" s="1" t="s">
        <v>168</v>
      </c>
      <c r="F69" s="97">
        <v>105</v>
      </c>
      <c r="G69" s="101">
        <f t="shared" si="6"/>
        <v>1.638321110937744</v>
      </c>
    </row>
    <row r="70" spans="1:7" ht="12.75">
      <c r="A70" s="4" t="s">
        <v>169</v>
      </c>
      <c r="B70" s="97">
        <v>624</v>
      </c>
      <c r="C70" s="10">
        <f t="shared" si="7"/>
        <v>10.597826086956522</v>
      </c>
      <c r="E70" s="1" t="s">
        <v>170</v>
      </c>
      <c r="F70" s="97">
        <v>84</v>
      </c>
      <c r="G70" s="101">
        <f t="shared" si="6"/>
        <v>1.310656888750195</v>
      </c>
    </row>
    <row r="71" spans="1:7" ht="12.75">
      <c r="A71" s="7" t="s">
        <v>60</v>
      </c>
      <c r="B71" s="103">
        <v>254</v>
      </c>
      <c r="C71" s="40">
        <f t="shared" si="7"/>
        <v>4.313858695652174</v>
      </c>
      <c r="D71" s="41"/>
      <c r="E71" s="9" t="s">
        <v>171</v>
      </c>
      <c r="F71" s="103">
        <v>2784</v>
      </c>
      <c r="G71" s="104">
        <f t="shared" si="6"/>
        <v>43.43891402714932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4415</v>
      </c>
      <c r="C9" s="81">
        <f>(B9/$B$9)*100</f>
        <v>100</v>
      </c>
      <c r="D9" s="65"/>
      <c r="E9" s="79" t="s">
        <v>183</v>
      </c>
      <c r="F9" s="80">
        <v>2072</v>
      </c>
      <c r="G9" s="81">
        <f>(F9/$F$9)*100</f>
        <v>100</v>
      </c>
    </row>
    <row r="10" spans="1:7" ht="12.75">
      <c r="A10" s="82" t="s">
        <v>184</v>
      </c>
      <c r="B10" s="97">
        <v>3401</v>
      </c>
      <c r="C10" s="105">
        <f>(B10/$B$9)*100</f>
        <v>77.03284258210645</v>
      </c>
      <c r="D10" s="65"/>
      <c r="E10" s="78" t="s">
        <v>185</v>
      </c>
      <c r="F10" s="97">
        <v>48</v>
      </c>
      <c r="G10" s="105">
        <f aca="true" t="shared" si="0" ref="G10:G19">(F10/$F$9)*100</f>
        <v>2.3166023166023164</v>
      </c>
    </row>
    <row r="11" spans="1:7" ht="12.75">
      <c r="A11" s="82" t="s">
        <v>186</v>
      </c>
      <c r="B11" s="97">
        <v>3401</v>
      </c>
      <c r="C11" s="105">
        <f aca="true" t="shared" si="1" ref="C11:C16">(B11/$B$9)*100</f>
        <v>77.03284258210645</v>
      </c>
      <c r="D11" s="65"/>
      <c r="E11" s="78" t="s">
        <v>187</v>
      </c>
      <c r="F11" s="97">
        <v>16</v>
      </c>
      <c r="G11" s="105">
        <f t="shared" si="0"/>
        <v>0.7722007722007722</v>
      </c>
    </row>
    <row r="12" spans="1:7" ht="12.75">
      <c r="A12" s="82" t="s">
        <v>188</v>
      </c>
      <c r="B12" s="97">
        <v>3330</v>
      </c>
      <c r="C12" s="105">
        <f>(B12/$B$9)*100</f>
        <v>75.42468856172141</v>
      </c>
      <c r="D12" s="65"/>
      <c r="E12" s="78" t="s">
        <v>189</v>
      </c>
      <c r="F12" s="97">
        <v>59</v>
      </c>
      <c r="G12" s="105">
        <f t="shared" si="0"/>
        <v>2.8474903474903472</v>
      </c>
    </row>
    <row r="13" spans="1:7" ht="12.75">
      <c r="A13" s="82" t="s">
        <v>190</v>
      </c>
      <c r="B13" s="97">
        <v>71</v>
      </c>
      <c r="C13" s="105">
        <f>(B13/$B$9)*100</f>
        <v>1.608154020385051</v>
      </c>
      <c r="D13" s="65"/>
      <c r="E13" s="78" t="s">
        <v>191</v>
      </c>
      <c r="F13" s="97">
        <v>74</v>
      </c>
      <c r="G13" s="105">
        <f t="shared" si="0"/>
        <v>3.571428571428571</v>
      </c>
    </row>
    <row r="14" spans="1:7" ht="12.75">
      <c r="A14" s="82" t="s">
        <v>192</v>
      </c>
      <c r="B14" s="109">
        <v>2.1</v>
      </c>
      <c r="C14" s="112" t="s">
        <v>63</v>
      </c>
      <c r="D14" s="65"/>
      <c r="E14" s="78" t="s">
        <v>193</v>
      </c>
      <c r="F14" s="97">
        <v>237</v>
      </c>
      <c r="G14" s="105">
        <f t="shared" si="0"/>
        <v>11.438223938223938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514</v>
      </c>
      <c r="G15" s="105">
        <f t="shared" si="0"/>
        <v>24.806949806949806</v>
      </c>
    </row>
    <row r="16" spans="1:7" ht="12.75">
      <c r="A16" s="82" t="s">
        <v>306</v>
      </c>
      <c r="B16" s="97">
        <v>1014</v>
      </c>
      <c r="C16" s="105">
        <f t="shared" si="1"/>
        <v>22.967157417893542</v>
      </c>
      <c r="D16" s="65"/>
      <c r="E16" s="78" t="s">
        <v>307</v>
      </c>
      <c r="F16" s="97">
        <v>524</v>
      </c>
      <c r="G16" s="105">
        <f t="shared" si="0"/>
        <v>25.28957528957529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457</v>
      </c>
      <c r="G17" s="105">
        <f t="shared" si="0"/>
        <v>22.055984555984555</v>
      </c>
    </row>
    <row r="18" spans="1:7" ht="12.75">
      <c r="A18" s="77" t="s">
        <v>309</v>
      </c>
      <c r="B18" s="80">
        <v>2387</v>
      </c>
      <c r="C18" s="81">
        <f>(B18/$B$18)*100</f>
        <v>100</v>
      </c>
      <c r="D18" s="65"/>
      <c r="E18" s="78" t="s">
        <v>409</v>
      </c>
      <c r="F18" s="97">
        <v>80</v>
      </c>
      <c r="G18" s="105">
        <f t="shared" si="0"/>
        <v>3.861003861003861</v>
      </c>
    </row>
    <row r="19" spans="1:9" ht="12.75">
      <c r="A19" s="82" t="s">
        <v>184</v>
      </c>
      <c r="B19" s="97">
        <v>1679</v>
      </c>
      <c r="C19" s="105">
        <f>(B19/$B$18)*100</f>
        <v>70.33933808127357</v>
      </c>
      <c r="D19" s="65"/>
      <c r="E19" s="78" t="s">
        <v>408</v>
      </c>
      <c r="F19" s="98">
        <v>63</v>
      </c>
      <c r="G19" s="105">
        <f t="shared" si="0"/>
        <v>3.040540540540541</v>
      </c>
      <c r="I19" s="117"/>
    </row>
    <row r="20" spans="1:7" ht="12.75">
      <c r="A20" s="82" t="s">
        <v>186</v>
      </c>
      <c r="B20" s="97">
        <v>1679</v>
      </c>
      <c r="C20" s="105">
        <f>(B20/$B$18)*100</f>
        <v>70.33933808127357</v>
      </c>
      <c r="D20" s="65"/>
      <c r="E20" s="78" t="s">
        <v>310</v>
      </c>
      <c r="F20" s="97">
        <v>79050</v>
      </c>
      <c r="G20" s="112" t="s">
        <v>63</v>
      </c>
    </row>
    <row r="21" spans="1:7" ht="12.75">
      <c r="A21" s="82" t="s">
        <v>188</v>
      </c>
      <c r="B21" s="97">
        <v>1653</v>
      </c>
      <c r="C21" s="105">
        <f>(B21/$B$18)*100</f>
        <v>69.2501047339757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1958</v>
      </c>
      <c r="G22" s="105">
        <f>(F22/$F$9)*100</f>
        <v>94.4980694980695</v>
      </c>
    </row>
    <row r="23" spans="1:7" ht="12.75">
      <c r="A23" s="77" t="s">
        <v>312</v>
      </c>
      <c r="B23" s="80">
        <v>666</v>
      </c>
      <c r="C23" s="81">
        <f>(B23/$B$23)*100</f>
        <v>100</v>
      </c>
      <c r="D23" s="65"/>
      <c r="E23" s="78" t="s">
        <v>313</v>
      </c>
      <c r="F23" s="97">
        <v>86877</v>
      </c>
      <c r="G23" s="112" t="s">
        <v>63</v>
      </c>
    </row>
    <row r="24" spans="1:7" ht="12.75">
      <c r="A24" s="82" t="s">
        <v>314</v>
      </c>
      <c r="B24" s="97">
        <v>369</v>
      </c>
      <c r="C24" s="105">
        <f>(B24/$B$23)*100</f>
        <v>55.4054054054054</v>
      </c>
      <c r="D24" s="65"/>
      <c r="E24" s="78" t="s">
        <v>315</v>
      </c>
      <c r="F24" s="97">
        <v>205</v>
      </c>
      <c r="G24" s="105">
        <f>(F24/$F$9)*100</f>
        <v>9.893822393822393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11847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30</v>
      </c>
      <c r="G26" s="105">
        <f>(F26/$F$9)*100</f>
        <v>1.4478764478764479</v>
      </c>
    </row>
    <row r="27" spans="1:7" ht="12.75">
      <c r="A27" s="77" t="s">
        <v>324</v>
      </c>
      <c r="B27" s="80">
        <v>3289</v>
      </c>
      <c r="C27" s="81">
        <f>(B27/$B$27)*100</f>
        <v>100</v>
      </c>
      <c r="D27" s="65"/>
      <c r="E27" s="78" t="s">
        <v>317</v>
      </c>
      <c r="F27" s="98">
        <v>6183</v>
      </c>
      <c r="G27" s="112" t="s">
        <v>63</v>
      </c>
    </row>
    <row r="28" spans="1:7" ht="12.75">
      <c r="A28" s="82" t="s">
        <v>325</v>
      </c>
      <c r="B28" s="97">
        <v>2599</v>
      </c>
      <c r="C28" s="105">
        <f aca="true" t="shared" si="2" ref="C28:C33">(B28/$B$27)*100</f>
        <v>79.02097902097903</v>
      </c>
      <c r="D28" s="65"/>
      <c r="E28" s="78" t="s">
        <v>318</v>
      </c>
      <c r="F28" s="97">
        <v>17</v>
      </c>
      <c r="G28" s="105">
        <f>(F28/$F$9)*100</f>
        <v>0.8204633204633204</v>
      </c>
    </row>
    <row r="29" spans="1:7" ht="12.75">
      <c r="A29" s="82" t="s">
        <v>326</v>
      </c>
      <c r="B29" s="97">
        <v>339</v>
      </c>
      <c r="C29" s="105">
        <f t="shared" si="2"/>
        <v>10.307084220127697</v>
      </c>
      <c r="D29" s="65"/>
      <c r="E29" s="78" t="s">
        <v>319</v>
      </c>
      <c r="F29" s="97">
        <v>4506</v>
      </c>
      <c r="G29" s="112" t="s">
        <v>63</v>
      </c>
    </row>
    <row r="30" spans="1:7" ht="12.75">
      <c r="A30" s="82" t="s">
        <v>327</v>
      </c>
      <c r="B30" s="97">
        <v>215</v>
      </c>
      <c r="C30" s="105">
        <f t="shared" si="2"/>
        <v>6.5369413195500155</v>
      </c>
      <c r="D30" s="65"/>
      <c r="E30" s="78" t="s">
        <v>320</v>
      </c>
      <c r="F30" s="97">
        <v>183</v>
      </c>
      <c r="G30" s="105">
        <f>(F30/$F$9)*100</f>
        <v>8.832046332046332</v>
      </c>
    </row>
    <row r="31" spans="1:7" ht="12.75">
      <c r="A31" s="82" t="s">
        <v>354</v>
      </c>
      <c r="B31" s="97">
        <v>52</v>
      </c>
      <c r="C31" s="105">
        <f t="shared" si="2"/>
        <v>1.5810276679841897</v>
      </c>
      <c r="D31" s="65"/>
      <c r="E31" s="78" t="s">
        <v>321</v>
      </c>
      <c r="F31" s="97">
        <v>19364</v>
      </c>
      <c r="G31" s="112" t="s">
        <v>63</v>
      </c>
    </row>
    <row r="32" spans="1:7" ht="12.75">
      <c r="A32" s="82" t="s">
        <v>328</v>
      </c>
      <c r="B32" s="97">
        <v>0</v>
      </c>
      <c r="C32" s="105">
        <f t="shared" si="2"/>
        <v>0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84</v>
      </c>
      <c r="C33" s="105">
        <f t="shared" si="2"/>
        <v>2.553967771359076</v>
      </c>
      <c r="D33" s="65"/>
      <c r="E33" s="79" t="s">
        <v>323</v>
      </c>
      <c r="F33" s="80">
        <v>1724</v>
      </c>
      <c r="G33" s="81">
        <f>(F33/$F$33)*100</f>
        <v>100</v>
      </c>
    </row>
    <row r="34" spans="1:7" ht="12.75">
      <c r="A34" s="82" t="s">
        <v>330</v>
      </c>
      <c r="B34" s="109">
        <v>38.3</v>
      </c>
      <c r="C34" s="112" t="s">
        <v>63</v>
      </c>
      <c r="D34" s="65"/>
      <c r="E34" s="78" t="s">
        <v>185</v>
      </c>
      <c r="F34" s="97">
        <v>32</v>
      </c>
      <c r="G34" s="105">
        <f aca="true" t="shared" si="3" ref="G34:G43">(F34/$F$33)*100</f>
        <v>1.8561484918793503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0</v>
      </c>
      <c r="G35" s="105">
        <f t="shared" si="3"/>
        <v>0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18</v>
      </c>
      <c r="G36" s="105">
        <f t="shared" si="3"/>
        <v>1.0440835266821344</v>
      </c>
    </row>
    <row r="37" spans="1:7" ht="12.75">
      <c r="A37" s="77" t="s">
        <v>333</v>
      </c>
      <c r="B37" s="80">
        <v>3330</v>
      </c>
      <c r="C37" s="81">
        <f>(B37/$B$37)*100</f>
        <v>100</v>
      </c>
      <c r="D37" s="65"/>
      <c r="E37" s="78" t="s">
        <v>191</v>
      </c>
      <c r="F37" s="97">
        <v>70</v>
      </c>
      <c r="G37" s="105">
        <f t="shared" si="3"/>
        <v>4.060324825986079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186</v>
      </c>
      <c r="G38" s="105">
        <f t="shared" si="3"/>
        <v>10.788863109048725</v>
      </c>
    </row>
    <row r="39" spans="1:7" ht="12.75">
      <c r="A39" s="82" t="s">
        <v>336</v>
      </c>
      <c r="B39" s="98">
        <v>1880</v>
      </c>
      <c r="C39" s="105">
        <f>(B39/$B$37)*100</f>
        <v>56.45645645645646</v>
      </c>
      <c r="D39" s="65"/>
      <c r="E39" s="78" t="s">
        <v>195</v>
      </c>
      <c r="F39" s="97">
        <v>417</v>
      </c>
      <c r="G39" s="105">
        <f t="shared" si="3"/>
        <v>24.187935034802784</v>
      </c>
    </row>
    <row r="40" spans="1:7" ht="12.75">
      <c r="A40" s="82" t="s">
        <v>337</v>
      </c>
      <c r="B40" s="98">
        <v>206</v>
      </c>
      <c r="C40" s="105">
        <f>(B40/$B$37)*100</f>
        <v>6.186186186186187</v>
      </c>
      <c r="D40" s="65"/>
      <c r="E40" s="78" t="s">
        <v>307</v>
      </c>
      <c r="F40" s="97">
        <v>452</v>
      </c>
      <c r="G40" s="105">
        <f t="shared" si="3"/>
        <v>26.218097447795824</v>
      </c>
    </row>
    <row r="41" spans="1:7" ht="12.75">
      <c r="A41" s="82" t="s">
        <v>339</v>
      </c>
      <c r="B41" s="98">
        <v>771</v>
      </c>
      <c r="C41" s="105">
        <f>(B41/$B$37)*100</f>
        <v>23.153153153153152</v>
      </c>
      <c r="D41" s="65"/>
      <c r="E41" s="78" t="s">
        <v>308</v>
      </c>
      <c r="F41" s="97">
        <v>413</v>
      </c>
      <c r="G41" s="105">
        <f t="shared" si="3"/>
        <v>23.955916473317863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80</v>
      </c>
      <c r="G42" s="105">
        <f t="shared" si="3"/>
        <v>4.640371229698376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56</v>
      </c>
      <c r="G43" s="105">
        <f t="shared" si="3"/>
        <v>3.248259860788863</v>
      </c>
    </row>
    <row r="44" spans="1:7" ht="12.75">
      <c r="A44" s="82" t="s">
        <v>93</v>
      </c>
      <c r="B44" s="98">
        <v>185</v>
      </c>
      <c r="C44" s="105">
        <f>(B44/$B$37)*100</f>
        <v>5.555555555555555</v>
      </c>
      <c r="D44" s="65"/>
      <c r="E44" s="78" t="s">
        <v>332</v>
      </c>
      <c r="F44" s="97">
        <v>83024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288</v>
      </c>
      <c r="C46" s="105">
        <f>(B46/$B$37)*100</f>
        <v>8.64864864864865</v>
      </c>
      <c r="D46" s="65"/>
      <c r="E46" s="78" t="s">
        <v>335</v>
      </c>
      <c r="F46" s="97">
        <v>28924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56892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43500</v>
      </c>
      <c r="G49" s="114" t="s">
        <v>63</v>
      </c>
    </row>
    <row r="50" spans="1:7" ht="13.5" thickTop="1">
      <c r="A50" s="82" t="s">
        <v>355</v>
      </c>
      <c r="B50" s="98">
        <v>91</v>
      </c>
      <c r="C50" s="105">
        <f t="shared" si="4"/>
        <v>2.7327327327327327</v>
      </c>
      <c r="D50" s="65"/>
      <c r="E50" s="78"/>
      <c r="F50" s="86"/>
      <c r="G50" s="85"/>
    </row>
    <row r="51" spans="1:7" ht="12.75">
      <c r="A51" s="82" t="s">
        <v>356</v>
      </c>
      <c r="B51" s="98">
        <v>437</v>
      </c>
      <c r="C51" s="105">
        <f t="shared" si="4"/>
        <v>13.123123123123124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145</v>
      </c>
      <c r="C52" s="105">
        <f t="shared" si="4"/>
        <v>4.354354354354354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227</v>
      </c>
      <c r="C53" s="105">
        <f t="shared" si="4"/>
        <v>6.816816816816818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194</v>
      </c>
      <c r="C54" s="105">
        <f t="shared" si="4"/>
        <v>5.8258258258258255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260</v>
      </c>
      <c r="C55" s="105">
        <f t="shared" si="4"/>
        <v>7.807807807807808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6" t="s">
        <v>197</v>
      </c>
    </row>
    <row r="57" spans="1:12" ht="12.75">
      <c r="A57" s="82" t="s">
        <v>174</v>
      </c>
      <c r="B57" s="98">
        <v>416</v>
      </c>
      <c r="C57" s="105">
        <f>(B57/$B$37)*100</f>
        <v>12.492492492492492</v>
      </c>
      <c r="D57" s="65"/>
      <c r="E57" s="79" t="s">
        <v>323</v>
      </c>
      <c r="F57" s="80">
        <v>32</v>
      </c>
      <c r="G57" s="81">
        <f>(F57/L57)*100</f>
        <v>1.8561484918793503</v>
      </c>
      <c r="H57" s="79" t="s">
        <v>323</v>
      </c>
      <c r="L57" s="176">
        <v>1724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32</v>
      </c>
      <c r="G58" s="105">
        <f>(F58/L58)*100</f>
        <v>2.789886660854403</v>
      </c>
      <c r="H58" s="78" t="s">
        <v>357</v>
      </c>
      <c r="L58" s="176">
        <v>1147</v>
      </c>
    </row>
    <row r="59" spans="1:12" ht="12.75">
      <c r="A59" s="82" t="s">
        <v>351</v>
      </c>
      <c r="B59" s="98">
        <v>481</v>
      </c>
      <c r="C59" s="105">
        <f>(B59/$B$37)*100</f>
        <v>14.444444444444443</v>
      </c>
      <c r="D59" s="65"/>
      <c r="E59" s="78" t="s">
        <v>359</v>
      </c>
      <c r="F59" s="97">
        <v>0</v>
      </c>
      <c r="G59" s="105">
        <f>(F59/L59)*100</f>
        <v>0</v>
      </c>
      <c r="H59" s="78" t="s">
        <v>359</v>
      </c>
      <c r="L59" s="176">
        <v>446</v>
      </c>
    </row>
    <row r="60" spans="1:12" ht="12.75">
      <c r="A60" s="82" t="s">
        <v>352</v>
      </c>
      <c r="B60" s="98">
        <v>695</v>
      </c>
      <c r="C60" s="105">
        <f>(B60/$B$37)*100</f>
        <v>20.87087087087087</v>
      </c>
      <c r="D60" s="65"/>
      <c r="E60" s="79"/>
      <c r="F60" s="97" t="s">
        <v>52</v>
      </c>
      <c r="G60" s="105" t="s">
        <v>52</v>
      </c>
      <c r="L60" s="122"/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L61" s="122"/>
      <c r="M61" s="15" t="s">
        <v>52</v>
      </c>
    </row>
    <row r="62" spans="1:12" ht="12.75">
      <c r="A62" s="82" t="s">
        <v>176</v>
      </c>
      <c r="B62" s="98">
        <v>38</v>
      </c>
      <c r="C62" s="105">
        <f>(B62/$B$37)*100</f>
        <v>1.1411411411411412</v>
      </c>
      <c r="D62" s="65"/>
      <c r="E62" s="79" t="s">
        <v>362</v>
      </c>
      <c r="F62" s="80">
        <v>10</v>
      </c>
      <c r="G62" s="81">
        <f>(F62/L62)*100</f>
        <v>5.025125628140704</v>
      </c>
      <c r="H62" s="79" t="s">
        <v>196</v>
      </c>
      <c r="L62" s="176">
        <v>199</v>
      </c>
    </row>
    <row r="63" spans="1:12" ht="12.75">
      <c r="A63" s="61" t="s">
        <v>95</v>
      </c>
      <c r="B63" s="98">
        <v>154</v>
      </c>
      <c r="C63" s="105">
        <f>(B63/$B$37)*100</f>
        <v>4.624624624624625</v>
      </c>
      <c r="D63" s="65"/>
      <c r="E63" s="78" t="s">
        <v>357</v>
      </c>
      <c r="F63" s="97">
        <v>10</v>
      </c>
      <c r="G63" s="105">
        <f>(F63/L63)*100</f>
        <v>5.46448087431694</v>
      </c>
      <c r="H63" s="78" t="s">
        <v>357</v>
      </c>
      <c r="L63" s="176">
        <v>183</v>
      </c>
    </row>
    <row r="64" spans="1:12" ht="12.75">
      <c r="A64" s="82" t="s">
        <v>353</v>
      </c>
      <c r="B64" s="98">
        <v>192</v>
      </c>
      <c r="C64" s="105">
        <f>(B64/$B$37)*100</f>
        <v>5.7657657657657655</v>
      </c>
      <c r="D64" s="65"/>
      <c r="E64" s="78" t="s">
        <v>359</v>
      </c>
      <c r="F64" s="97">
        <v>0</v>
      </c>
      <c r="G64" s="105">
        <f>(F64/L64)*100</f>
        <v>0</v>
      </c>
      <c r="H64" s="78" t="s">
        <v>359</v>
      </c>
      <c r="L64" s="176">
        <v>40</v>
      </c>
    </row>
    <row r="65" spans="1:12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  <c r="L65" s="122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151</v>
      </c>
      <c r="G66" s="81">
        <f aca="true" t="shared" si="5" ref="G66:G71">(F66/L66)*100</f>
        <v>2.3560617881104697</v>
      </c>
      <c r="H66" s="79" t="s">
        <v>363</v>
      </c>
      <c r="L66" s="176">
        <v>6409</v>
      </c>
    </row>
    <row r="67" spans="1:12" ht="12.75">
      <c r="A67" s="82" t="s">
        <v>365</v>
      </c>
      <c r="B67" s="97">
        <v>2630</v>
      </c>
      <c r="C67" s="105">
        <f>(B67/$B$37)*100</f>
        <v>78.97897897897897</v>
      </c>
      <c r="D67" s="65"/>
      <c r="E67" s="78" t="s">
        <v>64</v>
      </c>
      <c r="F67" s="97">
        <v>112</v>
      </c>
      <c r="G67" s="105">
        <f t="shared" si="5"/>
        <v>2.6101141924959217</v>
      </c>
      <c r="H67" s="78" t="s">
        <v>64</v>
      </c>
      <c r="L67" s="176">
        <v>4291</v>
      </c>
    </row>
    <row r="68" spans="1:12" ht="12.75">
      <c r="A68" s="82" t="s">
        <v>367</v>
      </c>
      <c r="B68" s="97">
        <v>572</v>
      </c>
      <c r="C68" s="105">
        <f>(B68/$B$37)*100</f>
        <v>17.177177177177178</v>
      </c>
      <c r="D68" s="65"/>
      <c r="E68" s="78" t="s">
        <v>366</v>
      </c>
      <c r="F68" s="97">
        <v>8</v>
      </c>
      <c r="G68" s="105">
        <f t="shared" si="5"/>
        <v>2.684563758389262</v>
      </c>
      <c r="H68" s="78" t="s">
        <v>366</v>
      </c>
      <c r="L68" s="176">
        <v>298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32</v>
      </c>
      <c r="G69" s="105">
        <f t="shared" si="5"/>
        <v>1.5158692562766463</v>
      </c>
      <c r="H69" s="78" t="s">
        <v>368</v>
      </c>
      <c r="L69" s="176">
        <v>2111</v>
      </c>
    </row>
    <row r="70" spans="1:12" ht="12.75">
      <c r="A70" s="82" t="s">
        <v>178</v>
      </c>
      <c r="B70" s="97">
        <v>128</v>
      </c>
      <c r="C70" s="105">
        <f>(B70/$B$37)*100</f>
        <v>3.843843843843844</v>
      </c>
      <c r="D70" s="65"/>
      <c r="E70" s="78" t="s">
        <v>369</v>
      </c>
      <c r="F70" s="97">
        <v>32</v>
      </c>
      <c r="G70" s="105">
        <f t="shared" si="5"/>
        <v>2.0125786163522013</v>
      </c>
      <c r="H70" s="78" t="s">
        <v>369</v>
      </c>
      <c r="L70" s="176">
        <v>1590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61</v>
      </c>
      <c r="G71" s="118">
        <f t="shared" si="5"/>
        <v>13.769751693002258</v>
      </c>
      <c r="H71" s="92" t="s">
        <v>370</v>
      </c>
      <c r="L71" s="176">
        <v>443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2293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2095</v>
      </c>
      <c r="G9" s="81">
        <f>(F9/$F$9)*100</f>
        <v>100</v>
      </c>
      <c r="I9" s="53"/>
    </row>
    <row r="10" spans="1:7" ht="12.75">
      <c r="A10" s="36" t="s">
        <v>376</v>
      </c>
      <c r="B10" s="97">
        <v>737</v>
      </c>
      <c r="C10" s="105">
        <f aca="true" t="shared" si="0" ref="C10:C18">(B10/$B$8)*100</f>
        <v>32.14129960750109</v>
      </c>
      <c r="E10" s="32" t="s">
        <v>377</v>
      </c>
      <c r="F10" s="97">
        <v>2012</v>
      </c>
      <c r="G10" s="105">
        <f>(F10/$F$9)*100</f>
        <v>96.0381861575179</v>
      </c>
    </row>
    <row r="11" spans="1:7" ht="12.75">
      <c r="A11" s="36" t="s">
        <v>378</v>
      </c>
      <c r="B11" s="97">
        <v>1109</v>
      </c>
      <c r="C11" s="105">
        <f t="shared" si="0"/>
        <v>48.36458787614479</v>
      </c>
      <c r="E11" s="32" t="s">
        <v>379</v>
      </c>
      <c r="F11" s="97">
        <v>40</v>
      </c>
      <c r="G11" s="105">
        <f>(F11/$F$9)*100</f>
        <v>1.9093078758949882</v>
      </c>
    </row>
    <row r="12" spans="1:7" ht="12.75">
      <c r="A12" s="36" t="s">
        <v>380</v>
      </c>
      <c r="B12" s="97">
        <v>36</v>
      </c>
      <c r="C12" s="105">
        <f t="shared" si="0"/>
        <v>1.569995638901003</v>
      </c>
      <c r="E12" s="32" t="s">
        <v>381</v>
      </c>
      <c r="F12" s="97">
        <v>43</v>
      </c>
      <c r="G12" s="105">
        <f>(F12/$F$9)*100</f>
        <v>2.052505966587112</v>
      </c>
    </row>
    <row r="13" spans="1:7" ht="12.75">
      <c r="A13" s="36" t="s">
        <v>382</v>
      </c>
      <c r="B13" s="97">
        <v>125</v>
      </c>
      <c r="C13" s="105">
        <f t="shared" si="0"/>
        <v>5.451373746184038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93</v>
      </c>
      <c r="C14" s="105">
        <f t="shared" si="0"/>
        <v>4.055822067160925</v>
      </c>
      <c r="E14" s="42" t="s">
        <v>384</v>
      </c>
      <c r="F14" s="80">
        <v>1508</v>
      </c>
      <c r="G14" s="81">
        <f>(F14/$F$14)*100</f>
        <v>100</v>
      </c>
    </row>
    <row r="15" spans="1:7" ht="12.75">
      <c r="A15" s="36" t="s">
        <v>385</v>
      </c>
      <c r="B15" s="97">
        <v>140</v>
      </c>
      <c r="C15" s="105">
        <f t="shared" si="0"/>
        <v>6.105538595726124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53</v>
      </c>
      <c r="C16" s="105">
        <f t="shared" si="0"/>
        <v>2.3113824683820323</v>
      </c>
      <c r="E16" s="1" t="s">
        <v>388</v>
      </c>
      <c r="F16" s="97">
        <v>5</v>
      </c>
      <c r="G16" s="105">
        <f>(F16/$F$14)*100</f>
        <v>0.33156498673740054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46</v>
      </c>
      <c r="G17" s="105">
        <f aca="true" t="shared" si="1" ref="G17:G23">(F17/$F$14)*100</f>
        <v>3.050397877984085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515</v>
      </c>
      <c r="G18" s="105">
        <f t="shared" si="1"/>
        <v>34.15119363395225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457</v>
      </c>
      <c r="G19" s="105">
        <f t="shared" si="1"/>
        <v>30.30503978779841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354</v>
      </c>
      <c r="G20" s="105">
        <f t="shared" si="1"/>
        <v>23.47480106100796</v>
      </c>
    </row>
    <row r="21" spans="1:7" ht="12.75">
      <c r="A21" s="36" t="s">
        <v>395</v>
      </c>
      <c r="B21" s="98">
        <v>380</v>
      </c>
      <c r="C21" s="105">
        <f aca="true" t="shared" si="2" ref="C21:C28">(B21/$B$8)*100</f>
        <v>16.572176188399474</v>
      </c>
      <c r="E21" s="1" t="s">
        <v>396</v>
      </c>
      <c r="F21" s="97">
        <v>123</v>
      </c>
      <c r="G21" s="105">
        <f t="shared" si="1"/>
        <v>8.156498673740053</v>
      </c>
    </row>
    <row r="22" spans="1:7" ht="12.75">
      <c r="A22" s="36" t="s">
        <v>397</v>
      </c>
      <c r="B22" s="98">
        <v>297</v>
      </c>
      <c r="C22" s="105">
        <f t="shared" si="2"/>
        <v>12.952464020933274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120</v>
      </c>
      <c r="C23" s="105">
        <f t="shared" si="2"/>
        <v>5.233318796336677</v>
      </c>
      <c r="E23" s="1" t="s">
        <v>400</v>
      </c>
      <c r="F23" s="98">
        <v>8</v>
      </c>
      <c r="G23" s="105">
        <f t="shared" si="1"/>
        <v>0.5305039787798408</v>
      </c>
    </row>
    <row r="24" spans="1:7" ht="12.75">
      <c r="A24" s="36" t="s">
        <v>401</v>
      </c>
      <c r="B24" s="97">
        <v>926</v>
      </c>
      <c r="C24" s="105">
        <f t="shared" si="2"/>
        <v>40.38377671173136</v>
      </c>
      <c r="E24" s="1" t="s">
        <v>402</v>
      </c>
      <c r="F24" s="97">
        <v>166300</v>
      </c>
      <c r="G24" s="112" t="s">
        <v>63</v>
      </c>
    </row>
    <row r="25" spans="1:7" ht="12.75">
      <c r="A25" s="36" t="s">
        <v>403</v>
      </c>
      <c r="B25" s="97">
        <v>309</v>
      </c>
      <c r="C25" s="105">
        <f t="shared" si="2"/>
        <v>13.475795900566942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48</v>
      </c>
      <c r="C26" s="105">
        <f t="shared" si="2"/>
        <v>2.0933275185346707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120</v>
      </c>
      <c r="C27" s="105">
        <f t="shared" si="2"/>
        <v>5.233318796336677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93</v>
      </c>
      <c r="C28" s="105">
        <f t="shared" si="2"/>
        <v>4.055822067160925</v>
      </c>
      <c r="E28" s="32" t="s">
        <v>415</v>
      </c>
      <c r="F28" s="97">
        <v>1380</v>
      </c>
      <c r="G28" s="105">
        <f aca="true" t="shared" si="3" ref="G28:G35">(F28/$F$14)*100</f>
        <v>91.51193633952255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5</v>
      </c>
      <c r="G30" s="105">
        <f t="shared" si="3"/>
        <v>0.33156498673740054</v>
      </c>
    </row>
    <row r="31" spans="1:7" ht="12.75">
      <c r="A31" s="36" t="s">
        <v>419</v>
      </c>
      <c r="B31" s="97">
        <v>28</v>
      </c>
      <c r="C31" s="105">
        <f aca="true" t="shared" si="4" ref="C31:C39">(B31/$B$8)*100</f>
        <v>1.2211077191452246</v>
      </c>
      <c r="E31" s="32" t="s">
        <v>420</v>
      </c>
      <c r="F31" s="97">
        <v>18</v>
      </c>
      <c r="G31" s="105">
        <f t="shared" si="3"/>
        <v>1.1936339522546418</v>
      </c>
    </row>
    <row r="32" spans="1:7" ht="12.75">
      <c r="A32" s="36" t="s">
        <v>421</v>
      </c>
      <c r="B32" s="97">
        <v>32</v>
      </c>
      <c r="C32" s="105">
        <f t="shared" si="4"/>
        <v>1.395551679023114</v>
      </c>
      <c r="E32" s="32" t="s">
        <v>422</v>
      </c>
      <c r="F32" s="97">
        <v>52</v>
      </c>
      <c r="G32" s="105">
        <f t="shared" si="3"/>
        <v>3.4482758620689653</v>
      </c>
    </row>
    <row r="33" spans="1:7" ht="12.75">
      <c r="A33" s="36" t="s">
        <v>423</v>
      </c>
      <c r="B33" s="97">
        <v>150</v>
      </c>
      <c r="C33" s="105">
        <f t="shared" si="4"/>
        <v>6.541648495420846</v>
      </c>
      <c r="E33" s="32" t="s">
        <v>424</v>
      </c>
      <c r="F33" s="97">
        <v>511</v>
      </c>
      <c r="G33" s="105">
        <f t="shared" si="3"/>
        <v>33.88594164456234</v>
      </c>
    </row>
    <row r="34" spans="1:7" ht="12.75">
      <c r="A34" s="36" t="s">
        <v>425</v>
      </c>
      <c r="B34" s="97">
        <v>248</v>
      </c>
      <c r="C34" s="105">
        <f t="shared" si="4"/>
        <v>10.815525512429131</v>
      </c>
      <c r="E34" s="32" t="s">
        <v>426</v>
      </c>
      <c r="F34" s="97">
        <v>459</v>
      </c>
      <c r="G34" s="105">
        <f t="shared" si="3"/>
        <v>30.43766578249337</v>
      </c>
    </row>
    <row r="35" spans="1:7" ht="12.75">
      <c r="A35" s="36" t="s">
        <v>427</v>
      </c>
      <c r="B35" s="97">
        <v>366</v>
      </c>
      <c r="C35" s="105">
        <f t="shared" si="4"/>
        <v>15.961622328826863</v>
      </c>
      <c r="E35" s="32" t="s">
        <v>428</v>
      </c>
      <c r="F35" s="97">
        <v>335</v>
      </c>
      <c r="G35" s="105">
        <f t="shared" si="3"/>
        <v>22.214854111405835</v>
      </c>
    </row>
    <row r="36" spans="1:7" ht="12.75">
      <c r="A36" s="36" t="s">
        <v>429</v>
      </c>
      <c r="B36" s="97">
        <v>665</v>
      </c>
      <c r="C36" s="105">
        <f t="shared" si="4"/>
        <v>29.001308329699082</v>
      </c>
      <c r="E36" s="32" t="s">
        <v>430</v>
      </c>
      <c r="F36" s="97">
        <v>1557</v>
      </c>
      <c r="G36" s="112" t="s">
        <v>63</v>
      </c>
    </row>
    <row r="37" spans="1:7" ht="12.75">
      <c r="A37" s="36" t="s">
        <v>431</v>
      </c>
      <c r="B37" s="97">
        <v>384</v>
      </c>
      <c r="C37" s="105">
        <f t="shared" si="4"/>
        <v>16.746620148277366</v>
      </c>
      <c r="E37" s="32" t="s">
        <v>432</v>
      </c>
      <c r="F37" s="97">
        <v>128</v>
      </c>
      <c r="G37" s="105">
        <f>(F37/$F$14)*100</f>
        <v>8.488063660477453</v>
      </c>
    </row>
    <row r="38" spans="1:7" ht="12.75">
      <c r="A38" s="36" t="s">
        <v>433</v>
      </c>
      <c r="B38" s="97">
        <v>275</v>
      </c>
      <c r="C38" s="105">
        <f t="shared" si="4"/>
        <v>11.993022241604885</v>
      </c>
      <c r="E38" s="32" t="s">
        <v>430</v>
      </c>
      <c r="F38" s="97">
        <v>522</v>
      </c>
      <c r="G38" s="112" t="s">
        <v>63</v>
      </c>
    </row>
    <row r="39" spans="1:7" ht="12.75">
      <c r="A39" s="36" t="s">
        <v>434</v>
      </c>
      <c r="B39" s="97">
        <v>145</v>
      </c>
      <c r="C39" s="105">
        <f t="shared" si="4"/>
        <v>6.323593545573485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08">
        <v>6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2095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290</v>
      </c>
      <c r="G43" s="105">
        <f aca="true" t="shared" si="5" ref="G43:G48">(F43/$F$14)*100</f>
        <v>19.230769230769234</v>
      </c>
    </row>
    <row r="44" spans="1:7" ht="12.75">
      <c r="A44" s="36" t="s">
        <v>11</v>
      </c>
      <c r="B44" s="98">
        <v>574</v>
      </c>
      <c r="C44" s="105">
        <f aca="true" t="shared" si="6" ref="C44:C49">(B44/$B$42)*100</f>
        <v>27.398568019093076</v>
      </c>
      <c r="E44" s="32" t="s">
        <v>12</v>
      </c>
      <c r="F44" s="97">
        <v>316</v>
      </c>
      <c r="G44" s="105">
        <f t="shared" si="5"/>
        <v>20.954907161803714</v>
      </c>
    </row>
    <row r="45" spans="1:7" ht="12.75">
      <c r="A45" s="36" t="s">
        <v>13</v>
      </c>
      <c r="B45" s="98">
        <v>684</v>
      </c>
      <c r="C45" s="105">
        <f t="shared" si="6"/>
        <v>32.64916467780429</v>
      </c>
      <c r="E45" s="32" t="s">
        <v>14</v>
      </c>
      <c r="F45" s="97">
        <v>316</v>
      </c>
      <c r="G45" s="105">
        <f t="shared" si="5"/>
        <v>20.954907161803714</v>
      </c>
    </row>
    <row r="46" spans="1:7" ht="12.75">
      <c r="A46" s="36" t="s">
        <v>15</v>
      </c>
      <c r="B46" s="98">
        <v>332</v>
      </c>
      <c r="C46" s="105">
        <f t="shared" si="6"/>
        <v>15.847255369928401</v>
      </c>
      <c r="E46" s="32" t="s">
        <v>16</v>
      </c>
      <c r="F46" s="97">
        <v>187</v>
      </c>
      <c r="G46" s="105">
        <f t="shared" si="5"/>
        <v>12.400530503978779</v>
      </c>
    </row>
    <row r="47" spans="1:7" ht="12.75">
      <c r="A47" s="36" t="s">
        <v>17</v>
      </c>
      <c r="B47" s="97">
        <v>385</v>
      </c>
      <c r="C47" s="105">
        <f t="shared" si="6"/>
        <v>18.377088305489263</v>
      </c>
      <c r="E47" s="32" t="s">
        <v>18</v>
      </c>
      <c r="F47" s="97">
        <v>110</v>
      </c>
      <c r="G47" s="105">
        <f t="shared" si="5"/>
        <v>7.294429708222812</v>
      </c>
    </row>
    <row r="48" spans="1:7" ht="12.75">
      <c r="A48" s="36" t="s">
        <v>19</v>
      </c>
      <c r="B48" s="97">
        <v>58</v>
      </c>
      <c r="C48" s="105">
        <f t="shared" si="6"/>
        <v>2.768496420047733</v>
      </c>
      <c r="E48" s="32" t="s">
        <v>20</v>
      </c>
      <c r="F48" s="97">
        <v>289</v>
      </c>
      <c r="G48" s="105">
        <f t="shared" si="5"/>
        <v>19.16445623342175</v>
      </c>
    </row>
    <row r="49" spans="1:7" ht="12.75">
      <c r="A49" s="36" t="s">
        <v>21</v>
      </c>
      <c r="B49" s="97">
        <v>62</v>
      </c>
      <c r="C49" s="105">
        <f t="shared" si="6"/>
        <v>2.9594272076372317</v>
      </c>
      <c r="E49" s="32" t="s">
        <v>22</v>
      </c>
      <c r="F49" s="97">
        <v>0</v>
      </c>
      <c r="G49" s="105">
        <f>(F49/$F$14)*100</f>
        <v>0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460</v>
      </c>
      <c r="G51" s="81">
        <f>(F51/F$51)*100</f>
        <v>100</v>
      </c>
    </row>
    <row r="52" spans="1:7" ht="12.75">
      <c r="A52" s="4" t="s">
        <v>25</v>
      </c>
      <c r="B52" s="97">
        <v>116</v>
      </c>
      <c r="C52" s="105">
        <f>(B52/$B$42)*100</f>
        <v>5.536992840095466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456</v>
      </c>
      <c r="C53" s="105">
        <f>(B53/$B$42)*100</f>
        <v>21.766109785202865</v>
      </c>
      <c r="E53" s="32" t="s">
        <v>28</v>
      </c>
      <c r="F53" s="97">
        <v>13</v>
      </c>
      <c r="G53" s="105">
        <f>(F53/F$51)*100</f>
        <v>2.8260869565217392</v>
      </c>
    </row>
    <row r="54" spans="1:7" ht="12.75">
      <c r="A54" s="4" t="s">
        <v>29</v>
      </c>
      <c r="B54" s="97">
        <v>1157</v>
      </c>
      <c r="C54" s="105">
        <f>(B54/$B$42)*100</f>
        <v>55.226730310262525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366</v>
      </c>
      <c r="C55" s="105">
        <f>(B55/$B$42)*100</f>
        <v>17.470167064439142</v>
      </c>
      <c r="E55" s="32" t="s">
        <v>32</v>
      </c>
      <c r="F55" s="97">
        <v>0</v>
      </c>
      <c r="G55" s="105">
        <f t="shared" si="7"/>
        <v>0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23</v>
      </c>
      <c r="G56" s="105">
        <f t="shared" si="7"/>
        <v>5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174</v>
      </c>
      <c r="G57" s="105">
        <f t="shared" si="7"/>
        <v>37.826086956521735</v>
      </c>
    </row>
    <row r="58" spans="1:7" ht="12.75">
      <c r="A58" s="36" t="s">
        <v>36</v>
      </c>
      <c r="B58" s="97">
        <v>1843</v>
      </c>
      <c r="C58" s="105">
        <f aca="true" t="shared" si="8" ref="C58:C66">(B58/$B$42)*100</f>
        <v>87.97136038186157</v>
      </c>
      <c r="E58" s="32" t="s">
        <v>37</v>
      </c>
      <c r="F58" s="97">
        <v>222</v>
      </c>
      <c r="G58" s="105">
        <f t="shared" si="7"/>
        <v>48.26086956521739</v>
      </c>
    </row>
    <row r="59" spans="1:7" ht="12.75">
      <c r="A59" s="36" t="s">
        <v>38</v>
      </c>
      <c r="B59" s="97">
        <v>0</v>
      </c>
      <c r="C59" s="105">
        <f t="shared" si="8"/>
        <v>0</v>
      </c>
      <c r="E59" s="32" t="s">
        <v>39</v>
      </c>
      <c r="F59" s="98">
        <v>19</v>
      </c>
      <c r="G59" s="105">
        <f t="shared" si="7"/>
        <v>4.130434782608695</v>
      </c>
    </row>
    <row r="60" spans="1:7" ht="12.75">
      <c r="A60" s="36" t="s">
        <v>40</v>
      </c>
      <c r="B60" s="97">
        <v>148</v>
      </c>
      <c r="C60" s="105">
        <f t="shared" si="8"/>
        <v>7.064439140811456</v>
      </c>
      <c r="E60" s="32" t="s">
        <v>41</v>
      </c>
      <c r="F60" s="97">
        <v>9</v>
      </c>
      <c r="G60" s="105">
        <f t="shared" si="7"/>
        <v>1.956521739130435</v>
      </c>
    </row>
    <row r="61" spans="1:7" ht="12.75">
      <c r="A61" s="36" t="s">
        <v>42</v>
      </c>
      <c r="B61" s="97">
        <v>104</v>
      </c>
      <c r="C61" s="105">
        <f t="shared" si="8"/>
        <v>4.964200477326969</v>
      </c>
      <c r="E61" s="32" t="s">
        <v>402</v>
      </c>
      <c r="F61" s="97">
        <v>1025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94</v>
      </c>
      <c r="G65" s="105">
        <f aca="true" t="shared" si="9" ref="G65:G71">(F65/F$51)*100</f>
        <v>20.434782608695652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119</v>
      </c>
      <c r="G66" s="105">
        <f t="shared" si="9"/>
        <v>25.869565217391305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69</v>
      </c>
      <c r="G67" s="105">
        <f t="shared" si="9"/>
        <v>15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35</v>
      </c>
      <c r="G68" s="105">
        <f t="shared" si="9"/>
        <v>7.608695652173914</v>
      </c>
    </row>
    <row r="69" spans="1:7" ht="12.75">
      <c r="A69" s="36" t="s">
        <v>51</v>
      </c>
      <c r="B69" s="97">
        <v>27</v>
      </c>
      <c r="C69" s="105">
        <f>(B69/$B$42)*100</f>
        <v>1.2887828162291168</v>
      </c>
      <c r="E69" s="32" t="s">
        <v>18</v>
      </c>
      <c r="F69" s="97">
        <v>24</v>
      </c>
      <c r="G69" s="105">
        <f t="shared" si="9"/>
        <v>5.217391304347826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96</v>
      </c>
      <c r="G70" s="105">
        <f t="shared" si="9"/>
        <v>20.869565217391305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23</v>
      </c>
      <c r="G71" s="115">
        <f t="shared" si="9"/>
        <v>5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2002-06-20T15:27:08Z</dcterms:modified>
  <cp:category/>
  <cp:version/>
  <cp:contentType/>
  <cp:contentStatus/>
</cp:coreProperties>
</file>