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<sst xmlns="http://schemas.openxmlformats.org/spreadsheetml/2006/main" count="676" uniqueCount="437">
  <si>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</si>
  <si>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</si>
  <si>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</si>
  <si>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</si>
  <si>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</si>
  <si>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</si>
  <si>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</si>
  <si>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</si>
  <si>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</si>
  <si>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</si>
  <si>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</si>
  <si>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</si>
  <si>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</si>
  <si>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</si>
  <si>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</si>
  <si>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</si>
  <si>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</si>
  <si>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</si>
  <si>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</si>
  <si>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</si>
  <si>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</si>
  <si>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</si>
  <si>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</si>
  <si>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</si>
  <si>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</si>
  <si>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</si>
  <si>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</si>
  <si>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</si>
  <si>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</si>
  <si>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</si>
  <si>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</si>
  <si>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</si>
  <si>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</si>
  <si>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</si>
  <si>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</si>
  <si>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</si>
  <si>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</si>
  <si>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</si>
  <si>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</si>
  <si>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</si>
  <si>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</si>
  <si>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</si>
  <si>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</si>
  <si>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</si>
  <si>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</si>
  <si>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</si>
  <si>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</si>
  <si>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</si>
  <si>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</si>
  <si>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</si>
  <si>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</si>
  <si>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</si>
  <si>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</si>
  <si>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</si>
  <si>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</si>
  <si>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</si>
  <si>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</si>
  <si>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</si>
  <si>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</si>
  <si>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</si>
  <si>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</si>
  <si>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</si>
  <si>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</si>
  <si>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</si>
  <si>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</si>
  <si>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</si>
  <si>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</si>
  <si>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</si>
  <si>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</si>
  <si>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</si>
  <si>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</si>
  <si>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</si>
  <si>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</si>
  <si>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</si>
  <si>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</si>
  <si>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</si>
  <si>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</si>
  <si>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</si>
  <si>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</si>
  <si>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</si>
  <si>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</si>
  <si>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</si>
  <si>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</si>
  <si>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</si>
  <si>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</si>
  <si>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</si>
  <si>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</si>
  <si>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</si>
  <si>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</si>
  <si>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</si>
  <si>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</si>
  <si>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</si>
  <si>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</si>
  <si>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</si>
  <si>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</si>
  <si>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</si>
  <si>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</si>
  <si>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</si>
  <si>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</si>
  <si>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</si>
  <si>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</si>
  <si>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</si>
  <si>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</si>
  <si>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</si>
  <si>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</si>
  <si>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</si>
  <si>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</si>
  <si>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</si>
  <si>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</si>
  <si>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</si>
  <si>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</si>
  <si>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</si>
  <si>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</si>
  <si>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</si>
  <si>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</si>
  <si>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</si>
  <si>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</si>
  <si>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</si>
  <si>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</si>
  <si>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</si>
  <si>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</si>
  <si>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</si>
  <si>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</si>
  <si>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</si>
  <si>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</si>
  <si>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</si>
  <si>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</si>
  <si>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</si>
  <si>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</si>
  <si>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</si>
  <si>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</si>
  <si>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</si>
  <si>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</si>
  <si>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</si>
  <si>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</si>
  <si>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</si>
  <si>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</si>
  <si>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</si>
  <si>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</si>
  <si>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</si>
  <si>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</si>
  <si>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</si>
  <si>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</si>
  <si>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</si>
  <si>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</si>
  <si>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</si>
  <si>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</si>
  <si>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</si>
  <si>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</si>
  <si>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</si>
  <si>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</si>
  <si>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</si>
  <si>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</si>
  <si>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</si>
  <si>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</si>
  <si>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</si>
  <si>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</si>
  <si>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</si>
  <si>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</si>
  <si>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</si>
  <si>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</si>
  <si>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</si>
  <si>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</si>
  <si>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</si>
  <si>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</si>
  <si>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</si>
  <si>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</si>
  <si>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</si>
  <si>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</si>
  <si>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</si>
  <si>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</si>
  <si>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</si>
  <si>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</si>
  <si>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</si>
  <si>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</si>
  <si>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</si>
  <si>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</si>
  <si>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</si>
  <si>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</si>
  <si>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</si>
  <si>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</si>
  <si>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</si>
  <si>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</si>
  <si>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</si>
  <si>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</si>
  <si>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</si>
  <si>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</si>
  <si>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</si>
  <si>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</si>
  <si>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</si>
  <si>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</si>
  <si>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</si>
  <si>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</si>
  <si>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</si>
  <si>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</si>
  <si>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</si>
  <si>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</si>
  <si>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</si>
  <si>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Brunswick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</si>
  <si>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</si>
  <si>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</si>
  <si>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</si>
  <si>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</si>
  <si>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</si>
  <si>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</si>
  <si>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</si>
  <si>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</si>
  <si>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</si>
  <si>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</si>
  <si>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</si>
  <si>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</si>
  <si>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</si>
  <si>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</si>
  <si>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</si>
  <si>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</si>
  <si>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</si>
  <si>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</si>
  <si>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</si>
  <si>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</si>
  <si>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</si>
  <si>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</si>
  <si>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</si>
  <si>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</si>
  <si>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</si>
  <si>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</si>
  <si>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</si>
  <si>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</si>
  <si>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</si>
  <si>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</si>
  <si>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</si>
  <si>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</si>
  <si>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</si>
  <si>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</si>
  <si>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</si>
  <si>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</si>
  <si>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</si>
  <si>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</si>
  <si>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</si>
  <si>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</si>
  <si>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</si>
  <si>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</si>
  <si>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</si>
  <si>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</si>
  <si>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</si>
  <si>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</si>
  <si>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</si>
  <si>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</si>
  <si>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</si>
  <si>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</si>
  <si>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</si>
  <si>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</si>
  <si>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</si>
  <si>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</si>
  <si>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</si>
  <si>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</si>
  <si>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</si>
  <si>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</si>
  <si>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</si>
  <si>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</si>
  <si>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</si>
  <si>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</si>
  <si>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</si>
  <si>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</si>
  <si>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</si>
  <si>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</si>
  <si>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</si>
  <si>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</si>
  <si>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</si>
  <si>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</si>
  <si>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</si>
  <si>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</si>
  <si>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</si>
  <si>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</si>
  <si>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</si>
  <si>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</si>
  <si>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</si>
  <si>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</si>
  <si>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</si>
  <si>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</si>
  <si>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</si>
  <si>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</si>
  <si>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</si>
  <si>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</si>
  <si>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</si>
  <si>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</si>
  <si>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</si>
  <si>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</si>
  <si>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</si>
  <si>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</si>
  <si>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</si>
  <si>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</si>
  <si>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</si>
  <si>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</si>
  <si>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</si>
  <si>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</si>
  <si>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</si>
  <si>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</si>
  <si>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</si>
  <si>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</si>
  <si>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</si>
  <si>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</si>
  <si>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</si>
  <si>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</si>
  <si>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</si>
  <si>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</si>
  <si>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East Brunswick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</si>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</sst>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46756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46756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22692</v>
      </c>
      <c r="C9" s="151">
        <f>(B9/$B$7)*100</f>
        <v>48.53280862349217</v>
      </c>
      <c r="D9" s="152"/>
      <c r="E9" s="152" t="s">
        <v>204</v>
      </c>
      <c r="F9" s="150">
        <v>1957</v>
      </c>
      <c r="G9" s="153">
        <f t="shared" si="0"/>
        <v>4.1855590726323895</v>
      </c>
    </row>
    <row r="10" spans="1:7" ht="12.75">
      <c r="A10" s="149" t="s">
        <v>205</v>
      </c>
      <c r="B10" s="150">
        <v>24064</v>
      </c>
      <c r="C10" s="151">
        <f>(B10/$B$7)*100</f>
        <v>51.46719137650783</v>
      </c>
      <c r="D10" s="152"/>
      <c r="E10" s="152" t="s">
        <v>206</v>
      </c>
      <c r="F10" s="150">
        <v>160</v>
      </c>
      <c r="G10" s="153">
        <f t="shared" si="0"/>
        <v>0.3422020703225255</v>
      </c>
    </row>
    <row r="11" spans="1:7" ht="12.75">
      <c r="A11" s="149"/>
      <c r="B11" s="150"/>
      <c r="C11" s="151"/>
      <c r="D11" s="152"/>
      <c r="E11" s="152" t="s">
        <v>207</v>
      </c>
      <c r="F11" s="150">
        <v>718</v>
      </c>
      <c r="G11" s="153">
        <f t="shared" si="0"/>
        <v>1.535631790572333</v>
      </c>
    </row>
    <row r="12" spans="1:7" ht="12.75">
      <c r="A12" s="149" t="s">
        <v>208</v>
      </c>
      <c r="B12" s="150">
        <v>2768</v>
      </c>
      <c r="C12" s="151">
        <f aca="true" t="shared" si="1" ref="C12:C24">B12*100/B$7</f>
        <v>5.92009581657969</v>
      </c>
      <c r="D12" s="152"/>
      <c r="E12" s="152" t="s">
        <v>209</v>
      </c>
      <c r="F12" s="150">
        <v>189</v>
      </c>
      <c r="G12" s="153">
        <f t="shared" si="0"/>
        <v>0.4042261955684832</v>
      </c>
    </row>
    <row r="13" spans="1:7" ht="12.75">
      <c r="A13" s="149" t="s">
        <v>210</v>
      </c>
      <c r="B13" s="150">
        <v>3485</v>
      </c>
      <c r="C13" s="151">
        <f t="shared" si="1"/>
        <v>7.453588844212508</v>
      </c>
      <c r="D13" s="152"/>
      <c r="E13" s="152" t="s">
        <v>211</v>
      </c>
      <c r="F13" s="150">
        <v>890</v>
      </c>
      <c r="G13" s="153">
        <f t="shared" si="0"/>
        <v>1.903499016169048</v>
      </c>
    </row>
    <row r="14" spans="1:7" ht="12.75">
      <c r="A14" s="149" t="s">
        <v>212</v>
      </c>
      <c r="B14" s="150">
        <v>3760</v>
      </c>
      <c r="C14" s="151">
        <f t="shared" si="1"/>
        <v>8.041748652579349</v>
      </c>
      <c r="D14" s="152"/>
      <c r="E14" s="152" t="s">
        <v>213</v>
      </c>
      <c r="F14" s="150">
        <v>44799</v>
      </c>
      <c r="G14" s="153">
        <f t="shared" si="0"/>
        <v>95.81444092736761</v>
      </c>
    </row>
    <row r="15" spans="1:7" ht="12.75">
      <c r="A15" s="149" t="s">
        <v>214</v>
      </c>
      <c r="B15" s="150">
        <v>3044</v>
      </c>
      <c r="C15" s="151">
        <f t="shared" si="1"/>
        <v>6.510394387886047</v>
      </c>
      <c r="D15" s="152"/>
      <c r="E15" s="152" t="s">
        <v>215</v>
      </c>
      <c r="F15" s="150">
        <v>35004</v>
      </c>
      <c r="G15" s="153">
        <f t="shared" si="0"/>
        <v>74.8652579348105</v>
      </c>
    </row>
    <row r="16" spans="1:7" ht="12.75">
      <c r="A16" s="149" t="s">
        <v>216</v>
      </c>
      <c r="B16" s="150">
        <v>1990</v>
      </c>
      <c r="C16" s="151">
        <f t="shared" si="1"/>
        <v>4.25613824963641</v>
      </c>
      <c r="D16" s="152"/>
      <c r="E16" s="152"/>
      <c r="F16" s="145"/>
      <c r="G16" s="146"/>
    </row>
    <row r="17" spans="1:7" ht="12.75">
      <c r="A17" s="149" t="s">
        <v>217</v>
      </c>
      <c r="B17" s="150">
        <v>5112</v>
      </c>
      <c r="C17" s="151">
        <f t="shared" si="1"/>
        <v>10.933356146804687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8571</v>
      </c>
      <c r="C18" s="151">
        <f t="shared" si="1"/>
        <v>18.331337154589786</v>
      </c>
      <c r="D18" s="152"/>
      <c r="E18" s="143" t="s">
        <v>220</v>
      </c>
      <c r="F18" s="141">
        <v>46756</v>
      </c>
      <c r="G18" s="148">
        <v>100</v>
      </c>
    </row>
    <row r="19" spans="1:7" ht="12.75">
      <c r="A19" s="149" t="s">
        <v>221</v>
      </c>
      <c r="B19" s="150">
        <v>7798</v>
      </c>
      <c r="C19" s="151">
        <f t="shared" si="1"/>
        <v>16.678073402344083</v>
      </c>
      <c r="D19" s="152"/>
      <c r="E19" s="152" t="s">
        <v>222</v>
      </c>
      <c r="F19" s="150">
        <v>46516</v>
      </c>
      <c r="G19" s="153">
        <f aca="true" t="shared" si="2" ref="G19:G30">F19*100/F$18</f>
        <v>99.48669689451621</v>
      </c>
    </row>
    <row r="20" spans="1:7" ht="12.75">
      <c r="A20" s="149" t="s">
        <v>223</v>
      </c>
      <c r="B20" s="150">
        <v>2830</v>
      </c>
      <c r="C20" s="151">
        <f t="shared" si="1"/>
        <v>6.052699118829669</v>
      </c>
      <c r="D20" s="152"/>
      <c r="E20" s="152" t="s">
        <v>224</v>
      </c>
      <c r="F20" s="150">
        <v>16372</v>
      </c>
      <c r="G20" s="153">
        <f t="shared" si="2"/>
        <v>35.015826845752414</v>
      </c>
    </row>
    <row r="21" spans="1:7" ht="12.75">
      <c r="A21" s="149" t="s">
        <v>225</v>
      </c>
      <c r="B21" s="150">
        <v>1969</v>
      </c>
      <c r="C21" s="151">
        <f t="shared" si="1"/>
        <v>4.211224227906579</v>
      </c>
      <c r="D21" s="152"/>
      <c r="E21" s="152" t="s">
        <v>226</v>
      </c>
      <c r="F21" s="150">
        <v>11233</v>
      </c>
      <c r="G21" s="153">
        <f t="shared" si="2"/>
        <v>24.0247240995808</v>
      </c>
    </row>
    <row r="22" spans="1:7" ht="12.75">
      <c r="A22" s="149" t="s">
        <v>227</v>
      </c>
      <c r="B22" s="150">
        <v>3099</v>
      </c>
      <c r="C22" s="151">
        <f t="shared" si="1"/>
        <v>6.6280263495594145</v>
      </c>
      <c r="D22" s="152"/>
      <c r="E22" s="152" t="s">
        <v>228</v>
      </c>
      <c r="F22" s="150">
        <v>15742</v>
      </c>
      <c r="G22" s="153">
        <f t="shared" si="2"/>
        <v>33.66840619385747</v>
      </c>
    </row>
    <row r="23" spans="1:7" ht="12.75">
      <c r="A23" s="149" t="s">
        <v>229</v>
      </c>
      <c r="B23" s="150">
        <v>1850</v>
      </c>
      <c r="C23" s="151">
        <f t="shared" si="1"/>
        <v>3.9567114381042003</v>
      </c>
      <c r="D23" s="152"/>
      <c r="E23" s="152" t="s">
        <v>230</v>
      </c>
      <c r="F23" s="150">
        <v>11657</v>
      </c>
      <c r="G23" s="153">
        <f t="shared" si="2"/>
        <v>24.931559585935496</v>
      </c>
    </row>
    <row r="24" spans="1:7" ht="12.75">
      <c r="A24" s="149" t="s">
        <v>231</v>
      </c>
      <c r="B24" s="150">
        <v>480</v>
      </c>
      <c r="C24" s="151">
        <f t="shared" si="1"/>
        <v>1.0266062109675764</v>
      </c>
      <c r="D24" s="152"/>
      <c r="E24" s="152" t="s">
        <v>232</v>
      </c>
      <c r="F24" s="150">
        <v>2180</v>
      </c>
      <c r="G24" s="153">
        <f t="shared" si="2"/>
        <v>4.662503208144409</v>
      </c>
    </row>
    <row r="25" spans="1:7" ht="12.75">
      <c r="A25" s="149"/>
      <c r="B25" s="145"/>
      <c r="C25" s="154"/>
      <c r="D25" s="152"/>
      <c r="E25" s="152" t="s">
        <v>233</v>
      </c>
      <c r="F25" s="150">
        <v>453</v>
      </c>
      <c r="G25" s="153">
        <f t="shared" si="2"/>
        <v>0.9688596116006502</v>
      </c>
    </row>
    <row r="26" spans="1:7" ht="12.75">
      <c r="A26" s="149" t="s">
        <v>234</v>
      </c>
      <c r="B26" s="155">
        <v>39.1</v>
      </c>
      <c r="C26" s="156" t="s">
        <v>63</v>
      </c>
      <c r="D26" s="152"/>
      <c r="E26" s="157" t="s">
        <v>235</v>
      </c>
      <c r="F26" s="150">
        <v>989</v>
      </c>
      <c r="G26" s="153">
        <f t="shared" si="2"/>
        <v>2.1152365471811105</v>
      </c>
    </row>
    <row r="27" spans="1:7" ht="12.75">
      <c r="A27" s="149"/>
      <c r="B27" s="145"/>
      <c r="C27" s="154"/>
      <c r="D27" s="152"/>
      <c r="E27" s="158" t="s">
        <v>236</v>
      </c>
      <c r="F27" s="150">
        <v>415</v>
      </c>
      <c r="G27" s="153">
        <f t="shared" si="2"/>
        <v>0.8875866198990504</v>
      </c>
    </row>
    <row r="28" spans="1:7" ht="12.75">
      <c r="A28" s="149" t="s">
        <v>64</v>
      </c>
      <c r="B28" s="150">
        <v>34588</v>
      </c>
      <c r="C28" s="151">
        <f aca="true" t="shared" si="3" ref="C28:C35">B28*100/B$7</f>
        <v>73.97553255197194</v>
      </c>
      <c r="D28" s="152"/>
      <c r="E28" s="152" t="s">
        <v>237</v>
      </c>
      <c r="F28" s="150">
        <v>240</v>
      </c>
      <c r="G28" s="153">
        <f t="shared" si="2"/>
        <v>0.5133031054837882</v>
      </c>
    </row>
    <row r="29" spans="1:7" ht="12.75">
      <c r="A29" s="149" t="s">
        <v>238</v>
      </c>
      <c r="B29" s="150">
        <v>16397</v>
      </c>
      <c r="C29" s="151">
        <f t="shared" si="3"/>
        <v>35.06929591924031</v>
      </c>
      <c r="D29" s="152"/>
      <c r="E29" s="152" t="s">
        <v>239</v>
      </c>
      <c r="F29" s="150">
        <v>70</v>
      </c>
      <c r="G29" s="153">
        <f t="shared" si="2"/>
        <v>0.1497134057661049</v>
      </c>
    </row>
    <row r="30" spans="1:7" ht="12.75">
      <c r="A30" s="149" t="s">
        <v>240</v>
      </c>
      <c r="B30" s="150">
        <v>18191</v>
      </c>
      <c r="C30" s="151">
        <f t="shared" si="3"/>
        <v>38.90623663273163</v>
      </c>
      <c r="D30" s="152"/>
      <c r="E30" s="152" t="s">
        <v>241</v>
      </c>
      <c r="F30" s="150">
        <v>170</v>
      </c>
      <c r="G30" s="153">
        <f t="shared" si="2"/>
        <v>0.3635896997176833</v>
      </c>
    </row>
    <row r="31" spans="1:7" ht="12.75">
      <c r="A31" s="149" t="s">
        <v>242</v>
      </c>
      <c r="B31" s="150">
        <v>33305</v>
      </c>
      <c r="C31" s="151">
        <f t="shared" si="3"/>
        <v>71.2314997005732</v>
      </c>
      <c r="D31" s="152"/>
      <c r="E31" s="152"/>
      <c r="F31" s="145"/>
      <c r="G31" s="146"/>
    </row>
    <row r="32" spans="1:7" ht="12.75">
      <c r="A32" s="149" t="s">
        <v>243</v>
      </c>
      <c r="B32" s="150">
        <v>6556</v>
      </c>
      <c r="C32" s="151">
        <f t="shared" si="3"/>
        <v>14.02172983146548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5429</v>
      </c>
      <c r="C33" s="151">
        <f t="shared" si="3"/>
        <v>11.611343998631192</v>
      </c>
      <c r="D33" s="152"/>
      <c r="E33" s="143" t="s">
        <v>246</v>
      </c>
      <c r="F33" s="141">
        <v>16372</v>
      </c>
      <c r="G33" s="148">
        <v>100</v>
      </c>
    </row>
    <row r="34" spans="1:7" ht="12.75">
      <c r="A34" s="149" t="s">
        <v>238</v>
      </c>
      <c r="B34" s="150">
        <v>2255</v>
      </c>
      <c r="C34" s="151">
        <f t="shared" si="3"/>
        <v>4.822910428608093</v>
      </c>
      <c r="D34" s="152"/>
      <c r="E34" s="152" t="s">
        <v>247</v>
      </c>
      <c r="F34" s="150">
        <v>13074</v>
      </c>
      <c r="G34" s="153">
        <f aca="true" t="shared" si="4" ref="G34:G42">F34*100/F$33</f>
        <v>79.85585145370145</v>
      </c>
    </row>
    <row r="35" spans="1:7" ht="12.75">
      <c r="A35" s="149" t="s">
        <v>240</v>
      </c>
      <c r="B35" s="150">
        <v>3174</v>
      </c>
      <c r="C35" s="151">
        <f t="shared" si="3"/>
        <v>6.788433570023098</v>
      </c>
      <c r="D35" s="152"/>
      <c r="E35" s="152" t="s">
        <v>248</v>
      </c>
      <c r="F35" s="150">
        <v>6634</v>
      </c>
      <c r="G35" s="153">
        <f t="shared" si="4"/>
        <v>40.520400684094795</v>
      </c>
    </row>
    <row r="36" spans="1:7" ht="12.75">
      <c r="A36" s="149"/>
      <c r="B36" s="145"/>
      <c r="C36" s="154"/>
      <c r="D36" s="152"/>
      <c r="E36" s="152" t="s">
        <v>249</v>
      </c>
      <c r="F36" s="150">
        <v>11233</v>
      </c>
      <c r="G36" s="153">
        <f t="shared" si="4"/>
        <v>68.61104324456389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5803</v>
      </c>
      <c r="G37" s="153">
        <f t="shared" si="4"/>
        <v>35.44466161739555</v>
      </c>
    </row>
    <row r="38" spans="1:7" ht="12.75">
      <c r="A38" s="161" t="s">
        <v>251</v>
      </c>
      <c r="B38" s="150">
        <v>45766</v>
      </c>
      <c r="C38" s="151">
        <f aca="true" t="shared" si="5" ref="C38:C54">B38*100/B$7</f>
        <v>97.88262468987938</v>
      </c>
      <c r="D38" s="152"/>
      <c r="E38" s="152" t="s">
        <v>252</v>
      </c>
      <c r="F38" s="150">
        <v>1394</v>
      </c>
      <c r="G38" s="153">
        <f t="shared" si="4"/>
        <v>8.514537014414854</v>
      </c>
    </row>
    <row r="39" spans="1:7" ht="12.75">
      <c r="A39" s="149" t="s">
        <v>253</v>
      </c>
      <c r="B39" s="150">
        <v>36265</v>
      </c>
      <c r="C39" s="151">
        <f t="shared" si="5"/>
        <v>77.56223800153991</v>
      </c>
      <c r="D39" s="152"/>
      <c r="E39" s="152" t="s">
        <v>248</v>
      </c>
      <c r="F39" s="150">
        <v>682</v>
      </c>
      <c r="G39" s="153">
        <f t="shared" si="4"/>
        <v>4.165648668458344</v>
      </c>
    </row>
    <row r="40" spans="1:7" ht="12.75">
      <c r="A40" s="149" t="s">
        <v>254</v>
      </c>
      <c r="B40" s="150">
        <v>1321</v>
      </c>
      <c r="C40" s="151">
        <f t="shared" si="5"/>
        <v>2.8253058431003506</v>
      </c>
      <c r="D40" s="152"/>
      <c r="E40" s="152" t="s">
        <v>255</v>
      </c>
      <c r="F40" s="150">
        <v>3298</v>
      </c>
      <c r="G40" s="153">
        <f t="shared" si="4"/>
        <v>20.14414854629856</v>
      </c>
    </row>
    <row r="41" spans="1:7" ht="12.75">
      <c r="A41" s="149" t="s">
        <v>256</v>
      </c>
      <c r="B41" s="150">
        <v>42</v>
      </c>
      <c r="C41" s="151">
        <f t="shared" si="5"/>
        <v>0.08982804345966293</v>
      </c>
      <c r="D41" s="152"/>
      <c r="E41" s="152" t="s">
        <v>257</v>
      </c>
      <c r="F41" s="150">
        <v>2815</v>
      </c>
      <c r="G41" s="153">
        <f t="shared" si="4"/>
        <v>17.19398973857806</v>
      </c>
    </row>
    <row r="42" spans="1:7" ht="12.75">
      <c r="A42" s="149" t="s">
        <v>258</v>
      </c>
      <c r="B42" s="150">
        <v>7607</v>
      </c>
      <c r="C42" s="151">
        <f t="shared" si="5"/>
        <v>16.26956968089657</v>
      </c>
      <c r="D42" s="152"/>
      <c r="E42" s="152" t="s">
        <v>259</v>
      </c>
      <c r="F42" s="150">
        <v>1144</v>
      </c>
      <c r="G42" s="153">
        <f t="shared" si="4"/>
        <v>6.987539701930125</v>
      </c>
    </row>
    <row r="43" spans="1:7" ht="12.75">
      <c r="A43" s="149" t="s">
        <v>260</v>
      </c>
      <c r="B43" s="150">
        <v>2587</v>
      </c>
      <c r="C43" s="151">
        <f t="shared" si="5"/>
        <v>5.532979724527333</v>
      </c>
      <c r="D43" s="152"/>
      <c r="E43" s="152"/>
      <c r="F43" s="145"/>
      <c r="G43" s="146"/>
    </row>
    <row r="44" spans="1:7" ht="12.75">
      <c r="A44" s="149" t="s">
        <v>261</v>
      </c>
      <c r="B44" s="150">
        <v>3320</v>
      </c>
      <c r="C44" s="151">
        <f t="shared" si="5"/>
        <v>7.100692959192403</v>
      </c>
      <c r="D44" s="152"/>
      <c r="E44" s="152" t="s">
        <v>262</v>
      </c>
      <c r="F44" s="150">
        <v>6916</v>
      </c>
      <c r="G44" s="162">
        <f>F44*100/F33</f>
        <v>42.24285365257757</v>
      </c>
    </row>
    <row r="45" spans="1:7" ht="12.75">
      <c r="A45" s="149" t="s">
        <v>263</v>
      </c>
      <c r="B45" s="150">
        <v>597</v>
      </c>
      <c r="C45" s="151">
        <f t="shared" si="5"/>
        <v>1.2768414748909231</v>
      </c>
      <c r="D45" s="152"/>
      <c r="E45" s="152" t="s">
        <v>264</v>
      </c>
      <c r="F45" s="150">
        <v>3836</v>
      </c>
      <c r="G45" s="162">
        <f>F45*100/F33</f>
        <v>23.430246762765698</v>
      </c>
    </row>
    <row r="46" spans="1:7" ht="12.75">
      <c r="A46" s="149" t="s">
        <v>265</v>
      </c>
      <c r="B46" s="150">
        <v>47</v>
      </c>
      <c r="C46" s="151">
        <f t="shared" si="5"/>
        <v>0.10052185815724185</v>
      </c>
      <c r="D46" s="152"/>
      <c r="E46" s="152"/>
      <c r="F46" s="145"/>
      <c r="G46" s="146"/>
    </row>
    <row r="47" spans="1:7" ht="12.75">
      <c r="A47" s="149" t="s">
        <v>266</v>
      </c>
      <c r="B47" s="150">
        <v>617</v>
      </c>
      <c r="C47" s="151">
        <f t="shared" si="5"/>
        <v>1.3196167336812388</v>
      </c>
      <c r="D47" s="152"/>
      <c r="E47" s="152" t="s">
        <v>267</v>
      </c>
      <c r="F47" s="163">
        <v>2.84</v>
      </c>
      <c r="G47" s="164" t="s">
        <v>63</v>
      </c>
    </row>
    <row r="48" spans="1:7" ht="12.75">
      <c r="A48" s="149" t="s">
        <v>268</v>
      </c>
      <c r="B48" s="150">
        <v>66</v>
      </c>
      <c r="C48" s="151">
        <f t="shared" si="5"/>
        <v>0.14115835400804175</v>
      </c>
      <c r="D48" s="152"/>
      <c r="E48" s="152" t="s">
        <v>269</v>
      </c>
      <c r="F48" s="163">
        <v>3.23</v>
      </c>
      <c r="G48" s="164" t="s">
        <v>63</v>
      </c>
    </row>
    <row r="49" spans="1:7" ht="14.25">
      <c r="A49" s="149" t="s">
        <v>270</v>
      </c>
      <c r="B49" s="150">
        <v>373</v>
      </c>
      <c r="C49" s="151">
        <f t="shared" si="5"/>
        <v>0.7977585764393874</v>
      </c>
      <c r="D49" s="152"/>
      <c r="E49" s="152"/>
      <c r="F49" s="145"/>
      <c r="G49" s="146"/>
    </row>
    <row r="50" spans="1:7" ht="12.75">
      <c r="A50" s="149" t="s">
        <v>271</v>
      </c>
      <c r="B50" s="150">
        <v>5</v>
      </c>
      <c r="C50" s="151">
        <f t="shared" si="5"/>
        <v>0.010693814697578921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16640</v>
      </c>
      <c r="G51" s="148">
        <v>100</v>
      </c>
    </row>
    <row r="52" spans="1:7" ht="12.75">
      <c r="A52" s="149" t="s">
        <v>275</v>
      </c>
      <c r="B52" s="150">
        <v>1</v>
      </c>
      <c r="C52" s="151">
        <f t="shared" si="5"/>
        <v>0.002138762939515784</v>
      </c>
      <c r="D52" s="152"/>
      <c r="E52" s="152" t="s">
        <v>276</v>
      </c>
      <c r="F52" s="150">
        <v>16372</v>
      </c>
      <c r="G52" s="153">
        <f>F52*100/F$51</f>
        <v>98.38942307692308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268</v>
      </c>
      <c r="G53" s="153">
        <f>F53*100/F$51</f>
        <v>1.6105769230769231</v>
      </c>
    </row>
    <row r="54" spans="1:7" ht="14.25">
      <c r="A54" s="149" t="s">
        <v>279</v>
      </c>
      <c r="B54" s="150">
        <v>4</v>
      </c>
      <c r="C54" s="151">
        <f t="shared" si="5"/>
        <v>0.008555051758063136</v>
      </c>
      <c r="D54" s="152"/>
      <c r="E54" s="152" t="s">
        <v>280</v>
      </c>
      <c r="F54" s="150">
        <v>22</v>
      </c>
      <c r="G54" s="153">
        <f>F54*100/F$51</f>
        <v>0.13221153846153846</v>
      </c>
    </row>
    <row r="55" spans="1:7" ht="12.75">
      <c r="A55" s="149" t="s">
        <v>281</v>
      </c>
      <c r="B55" s="150">
        <v>526</v>
      </c>
      <c r="C55" s="151">
        <f>B55*100/B$7</f>
        <v>1.1249893061853025</v>
      </c>
      <c r="D55" s="152"/>
      <c r="E55" s="152"/>
      <c r="F55" s="145"/>
      <c r="G55" s="146"/>
    </row>
    <row r="56" spans="1:7" ht="12.75">
      <c r="A56" s="149" t="s">
        <v>282</v>
      </c>
      <c r="B56" s="165">
        <v>990</v>
      </c>
      <c r="C56" s="166">
        <f>B56*100/B$7</f>
        <v>2.117375310120626</v>
      </c>
      <c r="D56" s="152"/>
      <c r="E56" s="152" t="s">
        <v>283</v>
      </c>
      <c r="F56" s="167">
        <v>0.4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3.6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37111</v>
      </c>
      <c r="C60" s="166">
        <f>B60*100/B7</f>
        <v>79.37163144837027</v>
      </c>
      <c r="D60" s="152"/>
      <c r="E60" s="143" t="s">
        <v>289</v>
      </c>
      <c r="F60" s="141">
        <v>16372</v>
      </c>
      <c r="G60" s="148">
        <v>100</v>
      </c>
    </row>
    <row r="61" spans="1:7" ht="12.75">
      <c r="A61" s="149" t="s">
        <v>290</v>
      </c>
      <c r="B61" s="165">
        <v>1492</v>
      </c>
      <c r="C61" s="166">
        <f>B61*100/B7</f>
        <v>3.1910343057575496</v>
      </c>
      <c r="D61" s="152"/>
      <c r="E61" s="152" t="s">
        <v>291</v>
      </c>
      <c r="F61" s="170">
        <v>13756</v>
      </c>
      <c r="G61" s="153">
        <f>F61*100/F$60</f>
        <v>84.02150012215978</v>
      </c>
    </row>
    <row r="62" spans="1:7" ht="12.75">
      <c r="A62" s="149" t="s">
        <v>292</v>
      </c>
      <c r="B62" s="165">
        <v>136</v>
      </c>
      <c r="C62" s="166">
        <f>B62*100/B7</f>
        <v>0.29087175977414664</v>
      </c>
      <c r="D62" s="152"/>
      <c r="E62" s="152" t="s">
        <v>293</v>
      </c>
      <c r="F62" s="170">
        <v>2616</v>
      </c>
      <c r="G62" s="153">
        <f>F62*100/F$60</f>
        <v>15.978499877840216</v>
      </c>
    </row>
    <row r="63" spans="1:7" ht="12.75">
      <c r="A63" s="149" t="s">
        <v>294</v>
      </c>
      <c r="B63" s="165">
        <v>7912</v>
      </c>
      <c r="C63" s="166">
        <f>B63*100/B7</f>
        <v>16.921892377448884</v>
      </c>
      <c r="D63" s="152"/>
      <c r="E63" s="152"/>
      <c r="F63" s="145"/>
      <c r="G63" s="146"/>
    </row>
    <row r="64" spans="1:7" ht="12.75">
      <c r="A64" s="149" t="s">
        <v>295</v>
      </c>
      <c r="B64" s="165">
        <v>33</v>
      </c>
      <c r="C64" s="166">
        <f>B64*100/B7</f>
        <v>0.07057917700402087</v>
      </c>
      <c r="D64" s="152"/>
      <c r="E64" s="152" t="s">
        <v>296</v>
      </c>
      <c r="F64" s="163">
        <v>2.94</v>
      </c>
      <c r="G64" s="164" t="s">
        <v>63</v>
      </c>
    </row>
    <row r="65" spans="1:7" ht="13.5" thickBot="1">
      <c r="A65" s="171" t="s">
        <v>297</v>
      </c>
      <c r="B65" s="172">
        <v>1112</v>
      </c>
      <c r="C65" s="173">
        <f>B65*100/B7</f>
        <v>2.378304388741552</v>
      </c>
      <c r="D65" s="174"/>
      <c r="E65" s="174" t="s">
        <v>298</v>
      </c>
      <c r="F65" s="177">
        <v>2.3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46756</v>
      </c>
      <c r="G9" s="33">
        <f>(F9/$F$9)*100</f>
        <v>100</v>
      </c>
    </row>
    <row r="10" spans="1:7" ht="12.75">
      <c r="A10" s="29" t="s">
        <v>71</v>
      </c>
      <c r="B10" s="93">
        <v>13099</v>
      </c>
      <c r="C10" s="33">
        <f aca="true" t="shared" si="0" ref="C10:C15">(B10/$B$10)*100</f>
        <v>100</v>
      </c>
      <c r="E10" s="34" t="s">
        <v>72</v>
      </c>
      <c r="F10" s="97">
        <v>35774</v>
      </c>
      <c r="G10" s="84">
        <f aca="true" t="shared" si="1" ref="G10:G16">(F10/$F$9)*100</f>
        <v>76.51210539823767</v>
      </c>
    </row>
    <row r="11" spans="1:8" ht="12.75">
      <c r="A11" s="36" t="s">
        <v>73</v>
      </c>
      <c r="B11" s="98">
        <v>1001</v>
      </c>
      <c r="C11" s="35">
        <f t="shared" si="0"/>
        <v>7.641804717917398</v>
      </c>
      <c r="E11" s="34" t="s">
        <v>74</v>
      </c>
      <c r="F11" s="97">
        <v>35410</v>
      </c>
      <c r="G11" s="84">
        <f t="shared" si="1"/>
        <v>75.73359568825391</v>
      </c>
      <c r="H11" s="15" t="s">
        <v>52</v>
      </c>
    </row>
    <row r="12" spans="1:8" ht="12.75">
      <c r="A12" s="36" t="s">
        <v>75</v>
      </c>
      <c r="B12" s="98">
        <v>602</v>
      </c>
      <c r="C12" s="35">
        <f t="shared" si="0"/>
        <v>4.595770669516757</v>
      </c>
      <c r="E12" s="34" t="s">
        <v>76</v>
      </c>
      <c r="F12" s="97">
        <v>20700</v>
      </c>
      <c r="G12" s="84">
        <f t="shared" si="1"/>
        <v>44.27239284797673</v>
      </c>
      <c r="H12" s="15" t="s">
        <v>52</v>
      </c>
    </row>
    <row r="13" spans="1:7" ht="12.75">
      <c r="A13" s="36" t="s">
        <v>77</v>
      </c>
      <c r="B13" s="98">
        <v>6021</v>
      </c>
      <c r="C13" s="35">
        <f t="shared" si="0"/>
        <v>45.965340865714936</v>
      </c>
      <c r="E13" s="34" t="s">
        <v>78</v>
      </c>
      <c r="F13" s="97">
        <v>14710</v>
      </c>
      <c r="G13" s="84">
        <f t="shared" si="1"/>
        <v>31.461202840277185</v>
      </c>
    </row>
    <row r="14" spans="1:7" ht="12.75">
      <c r="A14" s="36" t="s">
        <v>79</v>
      </c>
      <c r="B14" s="98">
        <v>2957</v>
      </c>
      <c r="C14" s="35">
        <f t="shared" si="0"/>
        <v>22.574242308573172</v>
      </c>
      <c r="E14" s="34" t="s">
        <v>405</v>
      </c>
      <c r="F14" s="97">
        <v>364</v>
      </c>
      <c r="G14" s="84">
        <f t="shared" si="1"/>
        <v>0.7785097099837454</v>
      </c>
    </row>
    <row r="15" spans="1:7" ht="12.75">
      <c r="A15" s="36" t="s">
        <v>126</v>
      </c>
      <c r="B15" s="97">
        <v>2518</v>
      </c>
      <c r="C15" s="35">
        <f t="shared" si="0"/>
        <v>19.222841438277733</v>
      </c>
      <c r="E15" s="34" t="s">
        <v>80</v>
      </c>
      <c r="F15" s="97">
        <v>10982</v>
      </c>
      <c r="G15" s="84">
        <f t="shared" si="1"/>
        <v>23.487894601762342</v>
      </c>
    </row>
    <row r="16" spans="1:7" ht="12.75">
      <c r="A16" s="36"/>
      <c r="B16" s="93" t="s">
        <v>52</v>
      </c>
      <c r="C16" s="10"/>
      <c r="E16" s="34" t="s">
        <v>81</v>
      </c>
      <c r="F16" s="98">
        <v>4099</v>
      </c>
      <c r="G16" s="84">
        <f t="shared" si="1"/>
        <v>8.766789289075199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6510</v>
      </c>
      <c r="G17" s="84">
        <f>(F17/$F$9)*100</f>
        <v>13.923346736247755</v>
      </c>
    </row>
    <row r="18" spans="1:7" ht="12.75">
      <c r="A18" s="29" t="s">
        <v>84</v>
      </c>
      <c r="B18" s="93">
        <v>31652</v>
      </c>
      <c r="C18" s="33">
        <f>(B18/$B$18)*100</f>
        <v>100</v>
      </c>
      <c r="E18" s="34" t="s">
        <v>85</v>
      </c>
      <c r="F18" s="97">
        <v>4472</v>
      </c>
      <c r="G18" s="84">
        <f>(F18/$F$9)*100</f>
        <v>9.564547865514585</v>
      </c>
    </row>
    <row r="19" spans="1:7" ht="12.75">
      <c r="A19" s="36" t="s">
        <v>86</v>
      </c>
      <c r="B19" s="97">
        <v>1004</v>
      </c>
      <c r="C19" s="84">
        <f aca="true" t="shared" si="2" ref="C19:C25">(B19/$B$18)*100</f>
        <v>3.1719954505244536</v>
      </c>
      <c r="E19" s="34"/>
      <c r="F19" s="97" t="s">
        <v>52</v>
      </c>
      <c r="G19" s="84"/>
    </row>
    <row r="20" spans="1:7" ht="12.75">
      <c r="A20" s="36" t="s">
        <v>87</v>
      </c>
      <c r="B20" s="97">
        <v>1484</v>
      </c>
      <c r="C20" s="84">
        <f t="shared" si="2"/>
        <v>4.688487299380766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7050</v>
      </c>
      <c r="C21" s="84">
        <f t="shared" si="2"/>
        <v>22.27347403007709</v>
      </c>
      <c r="E21" s="38" t="s">
        <v>406</v>
      </c>
      <c r="F21" s="80">
        <v>10982</v>
      </c>
      <c r="G21" s="33">
        <f>(F21/$F$21)*100</f>
        <v>100</v>
      </c>
    </row>
    <row r="22" spans="1:7" ht="12.75">
      <c r="A22" s="36" t="s">
        <v>104</v>
      </c>
      <c r="B22" s="97">
        <v>5219</v>
      </c>
      <c r="C22" s="84">
        <f t="shared" si="2"/>
        <v>16.488689498293947</v>
      </c>
      <c r="E22" s="34" t="s">
        <v>105</v>
      </c>
      <c r="F22" s="97">
        <v>2769</v>
      </c>
      <c r="G22" s="84">
        <f aca="true" t="shared" si="3" ref="G22:G27">(F22/$F$21)*100</f>
        <v>25.213986523401932</v>
      </c>
    </row>
    <row r="23" spans="1:7" ht="12.75">
      <c r="A23" s="36" t="s">
        <v>106</v>
      </c>
      <c r="B23" s="97">
        <v>1985</v>
      </c>
      <c r="C23" s="84">
        <f t="shared" si="2"/>
        <v>6.271325666624541</v>
      </c>
      <c r="E23" s="34" t="s">
        <v>107</v>
      </c>
      <c r="F23" s="97">
        <v>5953</v>
      </c>
      <c r="G23" s="84">
        <f t="shared" si="3"/>
        <v>54.206883991986885</v>
      </c>
    </row>
    <row r="24" spans="1:7" ht="12.75">
      <c r="A24" s="36" t="s">
        <v>108</v>
      </c>
      <c r="B24" s="97">
        <v>8729</v>
      </c>
      <c r="C24" s="84">
        <f t="shared" si="2"/>
        <v>27.57803614305573</v>
      </c>
      <c r="E24" s="34" t="s">
        <v>109</v>
      </c>
      <c r="F24" s="97">
        <v>1029</v>
      </c>
      <c r="G24" s="84">
        <f t="shared" si="3"/>
        <v>9.369877982152614</v>
      </c>
    </row>
    <row r="25" spans="1:7" ht="12.75">
      <c r="A25" s="36" t="s">
        <v>110</v>
      </c>
      <c r="B25" s="97">
        <v>6181</v>
      </c>
      <c r="C25" s="84">
        <f t="shared" si="2"/>
        <v>19.527991912043472</v>
      </c>
      <c r="E25" s="34" t="s">
        <v>111</v>
      </c>
      <c r="F25" s="97">
        <v>45</v>
      </c>
      <c r="G25" s="84">
        <f t="shared" si="3"/>
        <v>0.4097614277909306</v>
      </c>
    </row>
    <row r="26" spans="1:7" ht="12.75">
      <c r="A26" s="36"/>
      <c r="B26" s="93" t="s">
        <v>52</v>
      </c>
      <c r="C26" s="35"/>
      <c r="E26" s="34" t="s">
        <v>112</v>
      </c>
      <c r="F26" s="97">
        <v>1083</v>
      </c>
      <c r="G26" s="84">
        <f t="shared" si="3"/>
        <v>9.86159169550173</v>
      </c>
    </row>
    <row r="27" spans="1:7" ht="12.75">
      <c r="A27" s="36" t="s">
        <v>113</v>
      </c>
      <c r="B27" s="108">
        <v>92.1</v>
      </c>
      <c r="C27" s="37" t="s">
        <v>63</v>
      </c>
      <c r="E27" s="34" t="s">
        <v>114</v>
      </c>
      <c r="F27" s="97">
        <v>103</v>
      </c>
      <c r="G27" s="84">
        <f t="shared" si="3"/>
        <v>0.9378983791659079</v>
      </c>
    </row>
    <row r="28" spans="1:7" ht="12.75">
      <c r="A28" s="36" t="s">
        <v>115</v>
      </c>
      <c r="B28" s="108">
        <v>47.1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44042</v>
      </c>
      <c r="G30" s="33">
        <f>(F30/$F$30)*100</f>
        <v>100</v>
      </c>
      <c r="J30" s="39"/>
    </row>
    <row r="31" spans="1:10" ht="12.75">
      <c r="A31" s="95" t="s">
        <v>98</v>
      </c>
      <c r="B31" s="93">
        <v>36759</v>
      </c>
      <c r="C31" s="33">
        <f>(B31/$B$31)*100</f>
        <v>100</v>
      </c>
      <c r="E31" s="34" t="s">
        <v>119</v>
      </c>
      <c r="F31" s="97">
        <v>30946</v>
      </c>
      <c r="G31" s="101">
        <f>(F31/$F$30)*100</f>
        <v>70.2647472866809</v>
      </c>
      <c r="J31" s="39"/>
    </row>
    <row r="32" spans="1:10" ht="12.75">
      <c r="A32" s="36" t="s">
        <v>120</v>
      </c>
      <c r="B32" s="97">
        <v>8149</v>
      </c>
      <c r="C32" s="10">
        <f>(B32/$B$31)*100</f>
        <v>22.16872058543486</v>
      </c>
      <c r="E32" s="34" t="s">
        <v>121</v>
      </c>
      <c r="F32" s="97">
        <v>13096</v>
      </c>
      <c r="G32" s="101">
        <f aca="true" t="shared" si="4" ref="G32:G39">(F32/$F$30)*100</f>
        <v>29.735252713319106</v>
      </c>
      <c r="J32" s="39"/>
    </row>
    <row r="33" spans="1:10" ht="12.75">
      <c r="A33" s="36" t="s">
        <v>122</v>
      </c>
      <c r="B33" s="97">
        <v>24136</v>
      </c>
      <c r="C33" s="10">
        <f aca="true" t="shared" si="5" ref="C33:C38">(B33/$B$31)*100</f>
        <v>65.66011044914171</v>
      </c>
      <c r="E33" s="34" t="s">
        <v>123</v>
      </c>
      <c r="F33" s="97">
        <v>4535</v>
      </c>
      <c r="G33" s="101">
        <f t="shared" si="4"/>
        <v>10.296989237545978</v>
      </c>
      <c r="J33" s="39"/>
    </row>
    <row r="34" spans="1:7" ht="12.75">
      <c r="A34" s="36" t="s">
        <v>124</v>
      </c>
      <c r="B34" s="97">
        <v>353</v>
      </c>
      <c r="C34" s="10">
        <f t="shared" si="5"/>
        <v>0.9603090399630023</v>
      </c>
      <c r="E34" s="34" t="s">
        <v>125</v>
      </c>
      <c r="F34" s="97">
        <v>1605</v>
      </c>
      <c r="G34" s="101">
        <f t="shared" si="4"/>
        <v>3.644248671722447</v>
      </c>
    </row>
    <row r="35" spans="1:7" ht="12.75">
      <c r="A35" s="36" t="s">
        <v>127</v>
      </c>
      <c r="B35" s="97">
        <v>2096</v>
      </c>
      <c r="C35" s="10">
        <f t="shared" si="5"/>
        <v>5.702004951168421</v>
      </c>
      <c r="E35" s="34" t="s">
        <v>123</v>
      </c>
      <c r="F35" s="97">
        <v>437</v>
      </c>
      <c r="G35" s="101">
        <f t="shared" si="4"/>
        <v>0.992234685073339</v>
      </c>
    </row>
    <row r="36" spans="1:7" ht="12.75">
      <c r="A36" s="36" t="s">
        <v>99</v>
      </c>
      <c r="B36" s="97">
        <v>1825</v>
      </c>
      <c r="C36" s="10">
        <f t="shared" si="5"/>
        <v>4.964770532386627</v>
      </c>
      <c r="E36" s="34" t="s">
        <v>129</v>
      </c>
      <c r="F36" s="97">
        <v>5011</v>
      </c>
      <c r="G36" s="101">
        <f t="shared" si="4"/>
        <v>11.377775759502292</v>
      </c>
    </row>
    <row r="37" spans="1:7" ht="12.75">
      <c r="A37" s="36" t="s">
        <v>128</v>
      </c>
      <c r="B37" s="97">
        <v>2025</v>
      </c>
      <c r="C37" s="10">
        <f t="shared" si="5"/>
        <v>5.50885497429201</v>
      </c>
      <c r="E37" s="34" t="s">
        <v>123</v>
      </c>
      <c r="F37" s="97">
        <v>1587</v>
      </c>
      <c r="G37" s="101">
        <f t="shared" si="4"/>
        <v>3.603378593161074</v>
      </c>
    </row>
    <row r="38" spans="1:7" ht="12.75">
      <c r="A38" s="36" t="s">
        <v>99</v>
      </c>
      <c r="B38" s="97">
        <v>1371</v>
      </c>
      <c r="C38" s="10">
        <f t="shared" si="5"/>
        <v>3.7296988492614056</v>
      </c>
      <c r="E38" s="34" t="s">
        <v>61</v>
      </c>
      <c r="F38" s="97">
        <v>4654</v>
      </c>
      <c r="G38" s="101">
        <f t="shared" si="4"/>
        <v>10.567185868035057</v>
      </c>
    </row>
    <row r="39" spans="1:7" ht="12.75">
      <c r="A39" s="36"/>
      <c r="B39" s="97" t="s">
        <v>52</v>
      </c>
      <c r="C39" s="10"/>
      <c r="E39" s="34" t="s">
        <v>123</v>
      </c>
      <c r="F39" s="97">
        <v>1955</v>
      </c>
      <c r="G39" s="101">
        <f t="shared" si="4"/>
        <v>4.438944643749148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880</v>
      </c>
      <c r="C42" s="33">
        <f>(B42/$B$42)*100</f>
        <v>100</v>
      </c>
      <c r="E42" s="31" t="s">
        <v>70</v>
      </c>
      <c r="F42" s="80">
        <v>46756</v>
      </c>
      <c r="G42" s="99">
        <f>(F42/$F$42)*100</f>
        <v>100</v>
      </c>
      <c r="I42" s="39"/>
    </row>
    <row r="43" spans="1:7" ht="12.75">
      <c r="A43" s="36" t="s">
        <v>103</v>
      </c>
      <c r="B43" s="98">
        <v>239</v>
      </c>
      <c r="C43" s="102">
        <f>(B43/$B$42)*100</f>
        <v>27.15909090909091</v>
      </c>
      <c r="E43" s="60" t="s">
        <v>407</v>
      </c>
      <c r="F43" s="106">
        <v>55296</v>
      </c>
      <c r="G43" s="107">
        <f aca="true" t="shared" si="6" ref="G43:G71">(F43/$F$42)*100</f>
        <v>118.26503550346479</v>
      </c>
    </row>
    <row r="44" spans="1:7" ht="12.75">
      <c r="A44" s="36"/>
      <c r="B44" s="93" t="s">
        <v>52</v>
      </c>
      <c r="C44" s="10"/>
      <c r="E44" s="1" t="s">
        <v>131</v>
      </c>
      <c r="F44" s="97">
        <v>1307</v>
      </c>
      <c r="G44" s="101">
        <f t="shared" si="6"/>
        <v>2.7953631619471295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401</v>
      </c>
      <c r="G45" s="101">
        <f t="shared" si="6"/>
        <v>0.8576439387458294</v>
      </c>
    </row>
    <row r="46" spans="1:7" ht="12.75">
      <c r="A46" s="29" t="s">
        <v>133</v>
      </c>
      <c r="B46" s="93">
        <v>34654</v>
      </c>
      <c r="C46" s="33">
        <f>(B46/$B$46)*100</f>
        <v>100</v>
      </c>
      <c r="E46" s="1" t="s">
        <v>134</v>
      </c>
      <c r="F46" s="97">
        <v>197</v>
      </c>
      <c r="G46" s="101">
        <f t="shared" si="6"/>
        <v>0.42133629908460946</v>
      </c>
    </row>
    <row r="47" spans="1:7" ht="12.75">
      <c r="A47" s="36" t="s">
        <v>135</v>
      </c>
      <c r="B47" s="97">
        <v>3213</v>
      </c>
      <c r="C47" s="10">
        <f>(B47/$B$46)*100</f>
        <v>9.27165695157846</v>
      </c>
      <c r="E47" s="1" t="s">
        <v>136</v>
      </c>
      <c r="F47" s="97">
        <v>380</v>
      </c>
      <c r="G47" s="101">
        <f t="shared" si="6"/>
        <v>0.812729917015998</v>
      </c>
    </row>
    <row r="48" spans="1:7" ht="12.75">
      <c r="A48" s="36"/>
      <c r="B48" s="93" t="s">
        <v>52</v>
      </c>
      <c r="C48" s="10"/>
      <c r="E48" s="1" t="s">
        <v>137</v>
      </c>
      <c r="F48" s="97">
        <v>1676</v>
      </c>
      <c r="G48" s="101">
        <f t="shared" si="6"/>
        <v>3.5845666866284542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713</v>
      </c>
      <c r="G49" s="101">
        <f t="shared" si="6"/>
        <v>1.524937975874754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122</v>
      </c>
      <c r="G50" s="101">
        <f t="shared" si="6"/>
        <v>0.2609290786209257</v>
      </c>
    </row>
    <row r="51" spans="1:7" ht="12.75">
      <c r="A51" s="5" t="s">
        <v>140</v>
      </c>
      <c r="B51" s="93">
        <v>10607</v>
      </c>
      <c r="C51" s="33">
        <f>(B51/$B$51)*100</f>
        <v>100</v>
      </c>
      <c r="E51" s="1" t="s">
        <v>141</v>
      </c>
      <c r="F51" s="97">
        <v>4973</v>
      </c>
      <c r="G51" s="101">
        <f t="shared" si="6"/>
        <v>10.636068098211995</v>
      </c>
    </row>
    <row r="52" spans="1:7" ht="12.75">
      <c r="A52" s="4" t="s">
        <v>142</v>
      </c>
      <c r="B52" s="98">
        <v>679</v>
      </c>
      <c r="C52" s="10">
        <f>(B52/$B$51)*100</f>
        <v>6.401433015932874</v>
      </c>
      <c r="E52" s="1" t="s">
        <v>143</v>
      </c>
      <c r="F52" s="97">
        <v>407</v>
      </c>
      <c r="G52" s="101">
        <f t="shared" si="6"/>
        <v>0.8704765163829241</v>
      </c>
    </row>
    <row r="53" spans="1:7" ht="12.75">
      <c r="A53" s="4"/>
      <c r="B53" s="93" t="s">
        <v>52</v>
      </c>
      <c r="C53" s="10"/>
      <c r="E53" s="1" t="s">
        <v>144</v>
      </c>
      <c r="F53" s="97">
        <v>1779</v>
      </c>
      <c r="G53" s="101">
        <f t="shared" si="6"/>
        <v>3.80485926939858</v>
      </c>
    </row>
    <row r="54" spans="1:7" ht="14.25">
      <c r="A54" s="5" t="s">
        <v>145</v>
      </c>
      <c r="B54" s="93">
        <v>28071</v>
      </c>
      <c r="C54" s="33">
        <f>(B54/$B$54)*100</f>
        <v>100</v>
      </c>
      <c r="E54" s="1" t="s">
        <v>3</v>
      </c>
      <c r="F54" s="97">
        <v>6434</v>
      </c>
      <c r="G54" s="101">
        <f t="shared" si="6"/>
        <v>13.760800752844554</v>
      </c>
    </row>
    <row r="55" spans="1:7" ht="12.75">
      <c r="A55" s="4" t="s">
        <v>142</v>
      </c>
      <c r="B55" s="98">
        <v>2971</v>
      </c>
      <c r="C55" s="10">
        <f>(B55/$B$54)*100</f>
        <v>10.583876598624915</v>
      </c>
      <c r="E55" s="1" t="s">
        <v>146</v>
      </c>
      <c r="F55" s="97">
        <v>7020</v>
      </c>
      <c r="G55" s="101">
        <f t="shared" si="6"/>
        <v>15.014115835400805</v>
      </c>
    </row>
    <row r="56" spans="1:7" ht="12.75">
      <c r="A56" s="4" t="s">
        <v>147</v>
      </c>
      <c r="B56" s="176">
        <v>65.6</v>
      </c>
      <c r="C56" s="37" t="s">
        <v>63</v>
      </c>
      <c r="E56" s="1" t="s">
        <v>148</v>
      </c>
      <c r="F56" s="97">
        <v>194</v>
      </c>
      <c r="G56" s="101">
        <f t="shared" si="6"/>
        <v>0.41492001026606207</v>
      </c>
    </row>
    <row r="57" spans="1:7" ht="12.75">
      <c r="A57" s="4" t="s">
        <v>149</v>
      </c>
      <c r="B57" s="98">
        <v>25100</v>
      </c>
      <c r="C57" s="10">
        <f>(B57/$B$54)*100</f>
        <v>89.41612340137507</v>
      </c>
      <c r="E57" s="1" t="s">
        <v>150</v>
      </c>
      <c r="F57" s="97">
        <v>286</v>
      </c>
      <c r="G57" s="101">
        <f t="shared" si="6"/>
        <v>0.6116862007015142</v>
      </c>
    </row>
    <row r="58" spans="1:7" ht="12.75">
      <c r="A58" s="4" t="s">
        <v>147</v>
      </c>
      <c r="B58" s="176">
        <v>81.4</v>
      </c>
      <c r="C58" s="37" t="s">
        <v>63</v>
      </c>
      <c r="E58" s="1" t="s">
        <v>151</v>
      </c>
      <c r="F58" s="97">
        <v>5369</v>
      </c>
      <c r="G58" s="101">
        <f t="shared" si="6"/>
        <v>11.483018222260245</v>
      </c>
    </row>
    <row r="59" spans="1:7" ht="12.75">
      <c r="A59" s="4"/>
      <c r="B59" s="93" t="s">
        <v>52</v>
      </c>
      <c r="C59" s="10"/>
      <c r="E59" s="1" t="s">
        <v>152</v>
      </c>
      <c r="F59" s="97">
        <v>212</v>
      </c>
      <c r="G59" s="101">
        <f t="shared" si="6"/>
        <v>0.4534177431773462</v>
      </c>
    </row>
    <row r="60" spans="1:7" ht="12.75">
      <c r="A60" s="5" t="s">
        <v>153</v>
      </c>
      <c r="B60" s="93">
        <v>5280</v>
      </c>
      <c r="C60" s="33">
        <f>(B60/$B$60)*100</f>
        <v>100</v>
      </c>
      <c r="E60" s="1" t="s">
        <v>154</v>
      </c>
      <c r="F60" s="97">
        <v>3627</v>
      </c>
      <c r="G60" s="101">
        <f t="shared" si="6"/>
        <v>7.75729318162375</v>
      </c>
    </row>
    <row r="61" spans="1:7" ht="12.75">
      <c r="A61" s="4" t="s">
        <v>142</v>
      </c>
      <c r="B61" s="97">
        <v>1702</v>
      </c>
      <c r="C61" s="10">
        <f>(B61/$B$60)*100</f>
        <v>32.234848484848484</v>
      </c>
      <c r="E61" s="1" t="s">
        <v>155</v>
      </c>
      <c r="F61" s="97">
        <v>311</v>
      </c>
      <c r="G61" s="101">
        <f t="shared" si="6"/>
        <v>0.6651552741894089</v>
      </c>
    </row>
    <row r="62" spans="1:7" ht="12.75">
      <c r="A62" s="4"/>
      <c r="B62" s="93" t="s">
        <v>52</v>
      </c>
      <c r="C62" s="10"/>
      <c r="E62" s="1" t="s">
        <v>156</v>
      </c>
      <c r="F62" s="97">
        <v>512</v>
      </c>
      <c r="G62" s="101">
        <f t="shared" si="6"/>
        <v>1.0950466250320816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333</v>
      </c>
      <c r="G63" s="101">
        <f t="shared" si="6"/>
        <v>0.712208058858756</v>
      </c>
    </row>
    <row r="64" spans="1:7" ht="12.75">
      <c r="A64" s="29" t="s">
        <v>159</v>
      </c>
      <c r="B64" s="93">
        <v>44042</v>
      </c>
      <c r="C64" s="33">
        <f>(B64/$B$64)*100</f>
        <v>100</v>
      </c>
      <c r="E64" s="1" t="s">
        <v>160</v>
      </c>
      <c r="F64" s="97">
        <v>220</v>
      </c>
      <c r="G64" s="101">
        <f t="shared" si="6"/>
        <v>0.4705278466934725</v>
      </c>
    </row>
    <row r="65" spans="1:7" ht="12.75">
      <c r="A65" s="4" t="s">
        <v>58</v>
      </c>
      <c r="B65" s="97">
        <v>27826</v>
      </c>
      <c r="C65" s="10">
        <f>(B65/$B$64)*100</f>
        <v>63.18060033604287</v>
      </c>
      <c r="E65" s="1" t="s">
        <v>161</v>
      </c>
      <c r="F65" s="97">
        <v>219</v>
      </c>
      <c r="G65" s="101">
        <f t="shared" si="6"/>
        <v>0.46838908375395666</v>
      </c>
    </row>
    <row r="66" spans="1:7" ht="12.75">
      <c r="A66" s="4" t="s">
        <v>59</v>
      </c>
      <c r="B66" s="97">
        <v>14450</v>
      </c>
      <c r="C66" s="10">
        <f aca="true" t="shared" si="7" ref="C66:C71">(B66/$B$64)*100</f>
        <v>32.809590845102406</v>
      </c>
      <c r="E66" s="1" t="s">
        <v>162</v>
      </c>
      <c r="F66" s="97">
        <v>128</v>
      </c>
      <c r="G66" s="101">
        <f t="shared" si="6"/>
        <v>0.2737616562580204</v>
      </c>
    </row>
    <row r="67" spans="1:7" ht="12.75">
      <c r="A67" s="4" t="s">
        <v>163</v>
      </c>
      <c r="B67" s="97">
        <v>8401</v>
      </c>
      <c r="C67" s="10">
        <f t="shared" si="7"/>
        <v>19.07497388856092</v>
      </c>
      <c r="E67" s="1" t="s">
        <v>164</v>
      </c>
      <c r="F67" s="97">
        <v>706</v>
      </c>
      <c r="G67" s="101">
        <f t="shared" si="6"/>
        <v>1.5099666352981436</v>
      </c>
    </row>
    <row r="68" spans="1:7" ht="12.75">
      <c r="A68" s="4" t="s">
        <v>165</v>
      </c>
      <c r="B68" s="97">
        <v>6049</v>
      </c>
      <c r="C68" s="10">
        <f t="shared" si="7"/>
        <v>13.734616956541485</v>
      </c>
      <c r="E68" s="1" t="s">
        <v>166</v>
      </c>
      <c r="F68" s="97">
        <v>1960</v>
      </c>
      <c r="G68" s="101">
        <f t="shared" si="6"/>
        <v>4.191975361450937</v>
      </c>
    </row>
    <row r="69" spans="1:7" ht="12.75">
      <c r="A69" s="4" t="s">
        <v>167</v>
      </c>
      <c r="B69" s="97">
        <v>2744</v>
      </c>
      <c r="C69" s="10">
        <f t="shared" si="7"/>
        <v>6.230416420689342</v>
      </c>
      <c r="E69" s="1" t="s">
        <v>168</v>
      </c>
      <c r="F69" s="97">
        <v>83</v>
      </c>
      <c r="G69" s="101">
        <f t="shared" si="6"/>
        <v>0.17751732397981007</v>
      </c>
    </row>
    <row r="70" spans="1:7" ht="12.75">
      <c r="A70" s="4" t="s">
        <v>169</v>
      </c>
      <c r="B70" s="97">
        <v>3305</v>
      </c>
      <c r="C70" s="10">
        <f t="shared" si="7"/>
        <v>7.504200535852141</v>
      </c>
      <c r="E70" s="1" t="s">
        <v>170</v>
      </c>
      <c r="F70" s="97">
        <v>220</v>
      </c>
      <c r="G70" s="101">
        <f t="shared" si="6"/>
        <v>0.4705278466934725</v>
      </c>
    </row>
    <row r="71" spans="1:7" ht="12.75">
      <c r="A71" s="7" t="s">
        <v>60</v>
      </c>
      <c r="B71" s="103">
        <v>1766</v>
      </c>
      <c r="C71" s="40">
        <f t="shared" si="7"/>
        <v>4.009808818854729</v>
      </c>
      <c r="D71" s="41"/>
      <c r="E71" s="9" t="s">
        <v>171</v>
      </c>
      <c r="F71" s="103">
        <v>15507</v>
      </c>
      <c r="G71" s="104">
        <f t="shared" si="6"/>
        <v>33.16579690307127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36018</v>
      </c>
      <c r="C9" s="81">
        <f>(B9/$B$9)*100</f>
        <v>100</v>
      </c>
      <c r="D9" s="65"/>
      <c r="E9" s="79" t="s">
        <v>183</v>
      </c>
      <c r="F9" s="80">
        <v>16378</v>
      </c>
      <c r="G9" s="81">
        <f>(F9/$F$9)*100</f>
        <v>100</v>
      </c>
    </row>
    <row r="10" spans="1:7" ht="12.75">
      <c r="A10" s="82" t="s">
        <v>184</v>
      </c>
      <c r="B10" s="97">
        <v>25019</v>
      </c>
      <c r="C10" s="105">
        <f>(B10/$B$9)*100</f>
        <v>69.46249097673386</v>
      </c>
      <c r="D10" s="65"/>
      <c r="E10" s="78" t="s">
        <v>185</v>
      </c>
      <c r="F10" s="97">
        <v>409</v>
      </c>
      <c r="G10" s="105">
        <f aca="true" t="shared" si="0" ref="G10:G19">(F10/$F$9)*100</f>
        <v>2.497252411771889</v>
      </c>
    </row>
    <row r="11" spans="1:7" ht="12.75">
      <c r="A11" s="82" t="s">
        <v>186</v>
      </c>
      <c r="B11" s="97">
        <v>25008</v>
      </c>
      <c r="C11" s="105">
        <f aca="true" t="shared" si="1" ref="C11:C16">(B11/$B$9)*100</f>
        <v>69.431950691321</v>
      </c>
      <c r="D11" s="65"/>
      <c r="E11" s="78" t="s">
        <v>187</v>
      </c>
      <c r="F11" s="97">
        <v>442</v>
      </c>
      <c r="G11" s="105">
        <f t="shared" si="0"/>
        <v>2.698742215166687</v>
      </c>
    </row>
    <row r="12" spans="1:7" ht="12.75">
      <c r="A12" s="82" t="s">
        <v>188</v>
      </c>
      <c r="B12" s="97">
        <v>24136</v>
      </c>
      <c r="C12" s="105">
        <f>(B12/$B$9)*100</f>
        <v>67.01093897495697</v>
      </c>
      <c r="D12" s="65"/>
      <c r="E12" s="78" t="s">
        <v>189</v>
      </c>
      <c r="F12" s="97">
        <v>963</v>
      </c>
      <c r="G12" s="105">
        <f t="shared" si="0"/>
        <v>5.879838808157284</v>
      </c>
    </row>
    <row r="13" spans="1:7" ht="12.75">
      <c r="A13" s="82" t="s">
        <v>190</v>
      </c>
      <c r="B13" s="97">
        <v>872</v>
      </c>
      <c r="C13" s="105">
        <f>(B13/$B$9)*100</f>
        <v>2.42101171636404</v>
      </c>
      <c r="D13" s="65"/>
      <c r="E13" s="78" t="s">
        <v>191</v>
      </c>
      <c r="F13" s="97">
        <v>1143</v>
      </c>
      <c r="G13" s="105">
        <f t="shared" si="0"/>
        <v>6.978874099401636</v>
      </c>
    </row>
    <row r="14" spans="1:7" ht="12.75">
      <c r="A14" s="82" t="s">
        <v>192</v>
      </c>
      <c r="B14" s="109">
        <v>3.5</v>
      </c>
      <c r="C14" s="112" t="s">
        <v>63</v>
      </c>
      <c r="D14" s="65"/>
      <c r="E14" s="78" t="s">
        <v>193</v>
      </c>
      <c r="F14" s="97">
        <v>1763</v>
      </c>
      <c r="G14" s="105">
        <f t="shared" si="0"/>
        <v>10.764440102576629</v>
      </c>
    </row>
    <row r="15" spans="1:7" ht="12.75">
      <c r="A15" s="82" t="s">
        <v>194</v>
      </c>
      <c r="B15" s="109">
        <v>11</v>
      </c>
      <c r="C15" s="105">
        <f t="shared" si="1"/>
        <v>0.030540285412849134</v>
      </c>
      <c r="D15" s="65"/>
      <c r="E15" s="78" t="s">
        <v>195</v>
      </c>
      <c r="F15" s="97">
        <v>3336</v>
      </c>
      <c r="G15" s="105">
        <f t="shared" si="0"/>
        <v>20.36878739772866</v>
      </c>
    </row>
    <row r="16" spans="1:7" ht="12.75">
      <c r="A16" s="82" t="s">
        <v>306</v>
      </c>
      <c r="B16" s="97">
        <v>10999</v>
      </c>
      <c r="C16" s="105">
        <f t="shared" si="1"/>
        <v>30.537509023266146</v>
      </c>
      <c r="D16" s="65"/>
      <c r="E16" s="78" t="s">
        <v>307</v>
      </c>
      <c r="F16" s="97">
        <v>2638</v>
      </c>
      <c r="G16" s="105">
        <f t="shared" si="0"/>
        <v>16.10697276834778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3434</v>
      </c>
      <c r="G17" s="105">
        <f t="shared" si="0"/>
        <v>20.96715105629503</v>
      </c>
    </row>
    <row r="18" spans="1:7" ht="12.75">
      <c r="A18" s="77" t="s">
        <v>309</v>
      </c>
      <c r="B18" s="80">
        <v>18917</v>
      </c>
      <c r="C18" s="81">
        <f>(B18/$B$18)*100</f>
        <v>100</v>
      </c>
      <c r="D18" s="65"/>
      <c r="E18" s="78" t="s">
        <v>409</v>
      </c>
      <c r="F18" s="97">
        <v>1148</v>
      </c>
      <c r="G18" s="105">
        <f t="shared" si="0"/>
        <v>7.009402857491757</v>
      </c>
    </row>
    <row r="19" spans="1:9" ht="12.75">
      <c r="A19" s="82" t="s">
        <v>184</v>
      </c>
      <c r="B19" s="97">
        <v>11675</v>
      </c>
      <c r="C19" s="105">
        <f>(B19/$B$18)*100</f>
        <v>61.71697415023524</v>
      </c>
      <c r="D19" s="65"/>
      <c r="E19" s="78" t="s">
        <v>408</v>
      </c>
      <c r="F19" s="98">
        <v>1102</v>
      </c>
      <c r="G19" s="105">
        <f t="shared" si="0"/>
        <v>6.728538283062645</v>
      </c>
      <c r="I19" s="118"/>
    </row>
    <row r="20" spans="1:7" ht="12.75">
      <c r="A20" s="82" t="s">
        <v>186</v>
      </c>
      <c r="B20" s="97">
        <v>11675</v>
      </c>
      <c r="C20" s="105">
        <f>(B20/$B$18)*100</f>
        <v>61.71697415023524</v>
      </c>
      <c r="D20" s="65"/>
      <c r="E20" s="78" t="s">
        <v>310</v>
      </c>
      <c r="F20" s="97">
        <v>75956</v>
      </c>
      <c r="G20" s="112" t="s">
        <v>63</v>
      </c>
    </row>
    <row r="21" spans="1:7" ht="12.75">
      <c r="A21" s="82" t="s">
        <v>188</v>
      </c>
      <c r="B21" s="97">
        <v>11273</v>
      </c>
      <c r="C21" s="105">
        <f>(B21/$B$18)*100</f>
        <v>59.591901464291375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14374</v>
      </c>
      <c r="G22" s="105">
        <f>(F22/$F$9)*100</f>
        <v>87.76407375747954</v>
      </c>
    </row>
    <row r="23" spans="1:7" ht="12.75">
      <c r="A23" s="77" t="s">
        <v>312</v>
      </c>
      <c r="B23" s="80">
        <v>3187</v>
      </c>
      <c r="C23" s="81">
        <f>(B23/$B$23)*100</f>
        <v>100</v>
      </c>
      <c r="D23" s="65"/>
      <c r="E23" s="78" t="s">
        <v>313</v>
      </c>
      <c r="F23" s="97">
        <v>92890</v>
      </c>
      <c r="G23" s="112" t="s">
        <v>63</v>
      </c>
    </row>
    <row r="24" spans="1:7" ht="12.75">
      <c r="A24" s="82" t="s">
        <v>314</v>
      </c>
      <c r="B24" s="97">
        <v>1760</v>
      </c>
      <c r="C24" s="105">
        <f>(B24/$B$23)*100</f>
        <v>55.22434891747725</v>
      </c>
      <c r="D24" s="65"/>
      <c r="E24" s="78" t="s">
        <v>315</v>
      </c>
      <c r="F24" s="97">
        <v>3764</v>
      </c>
      <c r="G24" s="105">
        <f>(F24/$F$9)*100</f>
        <v>22.98204909024301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13700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402</v>
      </c>
      <c r="G26" s="105">
        <f>(F26/$F$9)*100</f>
        <v>2.4545121504457197</v>
      </c>
    </row>
    <row r="27" spans="1:7" ht="12.75">
      <c r="A27" s="77" t="s">
        <v>324</v>
      </c>
      <c r="B27" s="80">
        <v>23760</v>
      </c>
      <c r="C27" s="81">
        <f>(B27/$B$27)*100</f>
        <v>100</v>
      </c>
      <c r="D27" s="65"/>
      <c r="E27" s="78" t="s">
        <v>317</v>
      </c>
      <c r="F27" s="98">
        <v>6612</v>
      </c>
      <c r="G27" s="112" t="s">
        <v>63</v>
      </c>
    </row>
    <row r="28" spans="1:7" ht="12.75">
      <c r="A28" s="82" t="s">
        <v>325</v>
      </c>
      <c r="B28" s="97">
        <v>18185</v>
      </c>
      <c r="C28" s="105">
        <f aca="true" t="shared" si="2" ref="C28:C33">(B28/$B$27)*100</f>
        <v>76.53619528619528</v>
      </c>
      <c r="D28" s="65"/>
      <c r="E28" s="78" t="s">
        <v>318</v>
      </c>
      <c r="F28" s="97">
        <v>186</v>
      </c>
      <c r="G28" s="105">
        <f>(F28/$F$9)*100</f>
        <v>1.1356698009524973</v>
      </c>
    </row>
    <row r="29" spans="1:7" ht="12.75">
      <c r="A29" s="82" t="s">
        <v>326</v>
      </c>
      <c r="B29" s="97">
        <v>2011</v>
      </c>
      <c r="C29" s="105">
        <f t="shared" si="2"/>
        <v>8.463804713804715</v>
      </c>
      <c r="D29" s="65"/>
      <c r="E29" s="78" t="s">
        <v>319</v>
      </c>
      <c r="F29" s="97">
        <v>4205</v>
      </c>
      <c r="G29" s="112" t="s">
        <v>63</v>
      </c>
    </row>
    <row r="30" spans="1:7" ht="12.75">
      <c r="A30" s="82" t="s">
        <v>327</v>
      </c>
      <c r="B30" s="97">
        <v>2459</v>
      </c>
      <c r="C30" s="105">
        <f t="shared" si="2"/>
        <v>10.3493265993266</v>
      </c>
      <c r="D30" s="65"/>
      <c r="E30" s="78" t="s">
        <v>320</v>
      </c>
      <c r="F30" s="97">
        <v>2627</v>
      </c>
      <c r="G30" s="105">
        <f>(F30/$F$9)*100</f>
        <v>16.039809500549516</v>
      </c>
    </row>
    <row r="31" spans="1:7" ht="12.75">
      <c r="A31" s="82" t="s">
        <v>354</v>
      </c>
      <c r="B31" s="97">
        <v>265</v>
      </c>
      <c r="C31" s="105">
        <f t="shared" si="2"/>
        <v>1.1153198653198653</v>
      </c>
      <c r="D31" s="65"/>
      <c r="E31" s="78" t="s">
        <v>321</v>
      </c>
      <c r="F31" s="97">
        <v>18741</v>
      </c>
      <c r="G31" s="112" t="s">
        <v>63</v>
      </c>
    </row>
    <row r="32" spans="1:7" ht="12.75">
      <c r="A32" s="82" t="s">
        <v>328</v>
      </c>
      <c r="B32" s="97">
        <v>114</v>
      </c>
      <c r="C32" s="105">
        <f t="shared" si="2"/>
        <v>0.4797979797979798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726</v>
      </c>
      <c r="C33" s="105">
        <f t="shared" si="2"/>
        <v>3.0555555555555554</v>
      </c>
      <c r="D33" s="65"/>
      <c r="E33" s="79" t="s">
        <v>323</v>
      </c>
      <c r="F33" s="80">
        <v>13176</v>
      </c>
      <c r="G33" s="81">
        <f>(F33/$F$33)*100</f>
        <v>100</v>
      </c>
    </row>
    <row r="34" spans="1:7" ht="12.75">
      <c r="A34" s="82" t="s">
        <v>330</v>
      </c>
      <c r="B34" s="109">
        <v>37.2</v>
      </c>
      <c r="C34" s="112" t="s">
        <v>63</v>
      </c>
      <c r="D34" s="65"/>
      <c r="E34" s="78" t="s">
        <v>185</v>
      </c>
      <c r="F34" s="97">
        <v>177</v>
      </c>
      <c r="G34" s="105">
        <f aca="true" t="shared" si="3" ref="G34:G43">(F34/$F$33)*100</f>
        <v>1.343351548269581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127</v>
      </c>
      <c r="G35" s="105">
        <f t="shared" si="3"/>
        <v>0.963873709775349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469</v>
      </c>
      <c r="G36" s="105">
        <f t="shared" si="3"/>
        <v>3.559502125075895</v>
      </c>
    </row>
    <row r="37" spans="1:7" ht="12.75">
      <c r="A37" s="77" t="s">
        <v>333</v>
      </c>
      <c r="B37" s="80">
        <v>24136</v>
      </c>
      <c r="C37" s="81">
        <f>(B37/$B$37)*100</f>
        <v>100</v>
      </c>
      <c r="D37" s="65"/>
      <c r="E37" s="78" t="s">
        <v>191</v>
      </c>
      <c r="F37" s="97">
        <v>719</v>
      </c>
      <c r="G37" s="105">
        <f t="shared" si="3"/>
        <v>5.456891317547055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1301</v>
      </c>
      <c r="G38" s="105">
        <f t="shared" si="3"/>
        <v>9.874013357619916</v>
      </c>
    </row>
    <row r="39" spans="1:7" ht="12.75">
      <c r="A39" s="82" t="s">
        <v>336</v>
      </c>
      <c r="B39" s="98">
        <v>11965</v>
      </c>
      <c r="C39" s="105">
        <f>(B39/$B$37)*100</f>
        <v>49.57325157441167</v>
      </c>
      <c r="D39" s="65"/>
      <c r="E39" s="78" t="s">
        <v>195</v>
      </c>
      <c r="F39" s="97">
        <v>2655</v>
      </c>
      <c r="G39" s="105">
        <f t="shared" si="3"/>
        <v>20.150273224043715</v>
      </c>
    </row>
    <row r="40" spans="1:7" ht="12.75">
      <c r="A40" s="82" t="s">
        <v>337</v>
      </c>
      <c r="B40" s="98">
        <v>1840</v>
      </c>
      <c r="C40" s="105">
        <f>(B40/$B$37)*100</f>
        <v>7.623467020218761</v>
      </c>
      <c r="D40" s="65"/>
      <c r="E40" s="78" t="s">
        <v>307</v>
      </c>
      <c r="F40" s="97">
        <v>2300</v>
      </c>
      <c r="G40" s="105">
        <f t="shared" si="3"/>
        <v>17.45598057073467</v>
      </c>
    </row>
    <row r="41" spans="1:7" ht="12.75">
      <c r="A41" s="82" t="s">
        <v>339</v>
      </c>
      <c r="B41" s="98">
        <v>7210</v>
      </c>
      <c r="C41" s="105">
        <f>(B41/$B$37)*100</f>
        <v>29.872389791183295</v>
      </c>
      <c r="D41" s="65"/>
      <c r="E41" s="78" t="s">
        <v>308</v>
      </c>
      <c r="F41" s="97">
        <v>3233</v>
      </c>
      <c r="G41" s="105">
        <f t="shared" si="3"/>
        <v>24.537037037037038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1124</v>
      </c>
      <c r="G42" s="105">
        <f t="shared" si="3"/>
        <v>8.530661809350335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1071</v>
      </c>
      <c r="G43" s="105">
        <f t="shared" si="3"/>
        <v>8.128415300546447</v>
      </c>
    </row>
    <row r="44" spans="1:7" ht="12.75">
      <c r="A44" s="82" t="s">
        <v>93</v>
      </c>
      <c r="B44" s="98">
        <v>1364</v>
      </c>
      <c r="C44" s="105">
        <f>(B44/$B$37)*100</f>
        <v>5.65130924759695</v>
      </c>
      <c r="D44" s="65"/>
      <c r="E44" s="78" t="s">
        <v>332</v>
      </c>
      <c r="F44" s="97">
        <v>86863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1757</v>
      </c>
      <c r="C46" s="105">
        <f>(B46/$B$37)*100</f>
        <v>7.2795823665893264</v>
      </c>
      <c r="D46" s="65"/>
      <c r="E46" s="78" t="s">
        <v>335</v>
      </c>
      <c r="F46" s="97">
        <v>33286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60790</v>
      </c>
      <c r="G48" s="112" t="s">
        <v>63</v>
      </c>
    </row>
    <row r="49" spans="1:7" ht="13.5" thickBot="1">
      <c r="A49" s="82" t="s">
        <v>94</v>
      </c>
      <c r="B49" s="98">
        <v>16</v>
      </c>
      <c r="C49" s="105">
        <f aca="true" t="shared" si="4" ref="C49:C55">(B49/$B$37)*100</f>
        <v>0.06629101756711965</v>
      </c>
      <c r="D49" s="87"/>
      <c r="E49" s="88" t="s">
        <v>341</v>
      </c>
      <c r="F49" s="113">
        <v>38534</v>
      </c>
      <c r="G49" s="114" t="s">
        <v>63</v>
      </c>
    </row>
    <row r="50" spans="1:7" ht="13.5" thickTop="1">
      <c r="A50" s="82" t="s">
        <v>355</v>
      </c>
      <c r="B50" s="98">
        <v>863</v>
      </c>
      <c r="C50" s="105">
        <f t="shared" si="4"/>
        <v>3.5755717600265164</v>
      </c>
      <c r="D50" s="65"/>
      <c r="E50" s="78"/>
      <c r="F50" s="86"/>
      <c r="G50" s="85"/>
    </row>
    <row r="51" spans="1:7" ht="12.75">
      <c r="A51" s="82" t="s">
        <v>356</v>
      </c>
      <c r="B51" s="98">
        <v>2791</v>
      </c>
      <c r="C51" s="105">
        <f t="shared" si="4"/>
        <v>11.563639376864435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1176</v>
      </c>
      <c r="C52" s="105">
        <f t="shared" si="4"/>
        <v>4.872389791183294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2746</v>
      </c>
      <c r="C53" s="105">
        <f t="shared" si="4"/>
        <v>11.37719588995691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1158</v>
      </c>
      <c r="C54" s="105">
        <f t="shared" si="4"/>
        <v>4.7978123964202855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1466</v>
      </c>
      <c r="C55" s="105">
        <f t="shared" si="4"/>
        <v>6.0739144845873385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2805</v>
      </c>
      <c r="C57" s="105">
        <f>(B57/$B$37)*100</f>
        <v>11.621644017235665</v>
      </c>
      <c r="D57" s="65"/>
      <c r="E57" s="79" t="s">
        <v>323</v>
      </c>
      <c r="F57" s="80">
        <v>274</v>
      </c>
      <c r="G57" s="81">
        <f>(F57/L57)*100</f>
        <v>2.079538554948391</v>
      </c>
      <c r="H57" s="79" t="s">
        <v>323</v>
      </c>
      <c r="L57" s="15">
        <v>13176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169</v>
      </c>
      <c r="G58" s="105">
        <f>(F58/L58)*100</f>
        <v>2.3992049971607043</v>
      </c>
      <c r="H58" s="78" t="s">
        <v>357</v>
      </c>
      <c r="L58" s="15">
        <v>7044</v>
      </c>
    </row>
    <row r="59" spans="1:12" ht="12.75">
      <c r="A59" s="82" t="s">
        <v>351</v>
      </c>
      <c r="B59" s="98">
        <v>3268</v>
      </c>
      <c r="C59" s="105">
        <f>(B59/$B$37)*100</f>
        <v>13.53994033808419</v>
      </c>
      <c r="D59" s="65"/>
      <c r="E59" s="78" t="s">
        <v>359</v>
      </c>
      <c r="F59" s="97">
        <v>60</v>
      </c>
      <c r="G59" s="105">
        <f>(F59/L59)*100</f>
        <v>2.696629213483146</v>
      </c>
      <c r="H59" s="78" t="s">
        <v>359</v>
      </c>
      <c r="L59" s="15">
        <v>2225</v>
      </c>
    </row>
    <row r="60" spans="1:7" ht="12.75">
      <c r="A60" s="82" t="s">
        <v>352</v>
      </c>
      <c r="B60" s="98">
        <v>5327</v>
      </c>
      <c r="C60" s="105">
        <f>(B60/$B$37)*100</f>
        <v>22.0707656612529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915</v>
      </c>
      <c r="C62" s="105">
        <f>(B62/$B$37)*100</f>
        <v>3.7910175671196553</v>
      </c>
      <c r="D62" s="65"/>
      <c r="E62" s="79" t="s">
        <v>362</v>
      </c>
      <c r="F62" s="80">
        <v>134</v>
      </c>
      <c r="G62" s="81">
        <f>(F62/L62)*100</f>
        <v>10.082768999247554</v>
      </c>
      <c r="H62" s="79" t="s">
        <v>196</v>
      </c>
      <c r="L62" s="15">
        <v>1329</v>
      </c>
    </row>
    <row r="63" spans="1:12" ht="12.75">
      <c r="A63" s="61" t="s">
        <v>95</v>
      </c>
      <c r="B63" s="98">
        <v>828</v>
      </c>
      <c r="C63" s="105">
        <f>(B63/$B$37)*100</f>
        <v>3.430560159098442</v>
      </c>
      <c r="D63" s="65"/>
      <c r="E63" s="78" t="s">
        <v>357</v>
      </c>
      <c r="F63" s="97">
        <v>101</v>
      </c>
      <c r="G63" s="105">
        <f>(F63/L63)*100</f>
        <v>13.797814207650273</v>
      </c>
      <c r="H63" s="78" t="s">
        <v>357</v>
      </c>
      <c r="L63" s="15">
        <v>732</v>
      </c>
    </row>
    <row r="64" spans="1:12" ht="12.75">
      <c r="A64" s="82" t="s">
        <v>353</v>
      </c>
      <c r="B64" s="98">
        <v>777</v>
      </c>
      <c r="C64" s="105">
        <f>(B64/$B$37)*100</f>
        <v>3.2192575406032478</v>
      </c>
      <c r="D64" s="65"/>
      <c r="E64" s="78" t="s">
        <v>359</v>
      </c>
      <c r="F64" s="97">
        <v>23</v>
      </c>
      <c r="G64" s="105">
        <f>(F64/L64)*100</f>
        <v>15.862068965517242</v>
      </c>
      <c r="H64" s="78" t="s">
        <v>359</v>
      </c>
      <c r="L64" s="15">
        <v>145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1321</v>
      </c>
      <c r="G66" s="81">
        <f aca="true" t="shared" si="5" ref="G66:G71">(F66/L66)*100</f>
        <v>2.8308760500600036</v>
      </c>
      <c r="H66" s="79" t="s">
        <v>363</v>
      </c>
      <c r="L66" s="15">
        <v>46664</v>
      </c>
    </row>
    <row r="67" spans="1:12" ht="12.75">
      <c r="A67" s="82" t="s">
        <v>365</v>
      </c>
      <c r="B67" s="97">
        <v>19171</v>
      </c>
      <c r="C67" s="105">
        <f>(B67/$B$37)*100</f>
        <v>79.42906861120318</v>
      </c>
      <c r="D67" s="65"/>
      <c r="E67" s="78" t="s">
        <v>64</v>
      </c>
      <c r="F67" s="97">
        <v>935</v>
      </c>
      <c r="G67" s="105">
        <f t="shared" si="5"/>
        <v>2.702937095282146</v>
      </c>
      <c r="H67" s="78" t="s">
        <v>64</v>
      </c>
      <c r="L67" s="15">
        <v>34592</v>
      </c>
    </row>
    <row r="68" spans="1:12" ht="12.75">
      <c r="A68" s="82" t="s">
        <v>367</v>
      </c>
      <c r="B68" s="97">
        <v>3634</v>
      </c>
      <c r="C68" s="105">
        <f>(B68/$B$37)*100</f>
        <v>15.056347364932051</v>
      </c>
      <c r="D68" s="65"/>
      <c r="E68" s="78" t="s">
        <v>366</v>
      </c>
      <c r="F68" s="97">
        <v>285</v>
      </c>
      <c r="G68" s="105">
        <f t="shared" si="5"/>
        <v>5.3977272727272725</v>
      </c>
      <c r="H68" s="78" t="s">
        <v>366</v>
      </c>
      <c r="L68" s="15">
        <v>5280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368</v>
      </c>
      <c r="G69" s="105">
        <f t="shared" si="5"/>
        <v>3.052928488468558</v>
      </c>
      <c r="H69" s="78" t="s">
        <v>368</v>
      </c>
      <c r="L69" s="15">
        <v>12054</v>
      </c>
    </row>
    <row r="70" spans="1:12" ht="12.75">
      <c r="A70" s="82" t="s">
        <v>178</v>
      </c>
      <c r="B70" s="97">
        <v>1276</v>
      </c>
      <c r="C70" s="105">
        <f>(B70/$B$37)*100</f>
        <v>5.2867086509777925</v>
      </c>
      <c r="D70" s="65"/>
      <c r="E70" s="78" t="s">
        <v>369</v>
      </c>
      <c r="F70" s="97">
        <v>286</v>
      </c>
      <c r="G70" s="105">
        <f t="shared" si="5"/>
        <v>3.0601326770811044</v>
      </c>
      <c r="H70" s="78" t="s">
        <v>369</v>
      </c>
      <c r="L70" s="15">
        <v>9346</v>
      </c>
    </row>
    <row r="71" spans="1:12" ht="13.5" thickBot="1">
      <c r="A71" s="90" t="s">
        <v>173</v>
      </c>
      <c r="B71" s="110">
        <v>55</v>
      </c>
      <c r="C71" s="111">
        <f>(B71/$B$37)*100</f>
        <v>0.22787537288697382</v>
      </c>
      <c r="D71" s="91"/>
      <c r="E71" s="92" t="s">
        <v>370</v>
      </c>
      <c r="F71" s="110">
        <v>433</v>
      </c>
      <c r="G71" s="119">
        <f t="shared" si="5"/>
        <v>10.209856165998584</v>
      </c>
      <c r="H71" s="92" t="s">
        <v>370</v>
      </c>
      <c r="L71" s="15">
        <v>4241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16640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16372</v>
      </c>
      <c r="G9" s="81">
        <f>(F9/$F$9)*100</f>
        <v>100</v>
      </c>
      <c r="I9" s="53"/>
    </row>
    <row r="10" spans="1:7" ht="12.75">
      <c r="A10" s="36" t="s">
        <v>376</v>
      </c>
      <c r="B10" s="97">
        <v>11133</v>
      </c>
      <c r="C10" s="105">
        <f aca="true" t="shared" si="0" ref="C10:C18">(B10/$B$8)*100</f>
        <v>66.90504807692308</v>
      </c>
      <c r="E10" s="32" t="s">
        <v>377</v>
      </c>
      <c r="F10" s="97">
        <v>15901</v>
      </c>
      <c r="G10" s="105">
        <f>(F10/$F$9)*100</f>
        <v>97.12313706327876</v>
      </c>
    </row>
    <row r="11" spans="1:7" ht="12.75">
      <c r="A11" s="36" t="s">
        <v>378</v>
      </c>
      <c r="B11" s="97">
        <v>2203</v>
      </c>
      <c r="C11" s="105">
        <f t="shared" si="0"/>
        <v>13.239182692307692</v>
      </c>
      <c r="E11" s="32" t="s">
        <v>379</v>
      </c>
      <c r="F11" s="97">
        <v>300</v>
      </c>
      <c r="G11" s="105">
        <f>(F11/$F$9)*100</f>
        <v>1.832396774981676</v>
      </c>
    </row>
    <row r="12" spans="1:7" ht="12.75">
      <c r="A12" s="36" t="s">
        <v>380</v>
      </c>
      <c r="B12" s="97">
        <v>228</v>
      </c>
      <c r="C12" s="105">
        <f t="shared" si="0"/>
        <v>1.3701923076923077</v>
      </c>
      <c r="E12" s="32" t="s">
        <v>381</v>
      </c>
      <c r="F12" s="97">
        <v>171</v>
      </c>
      <c r="G12" s="105">
        <f>(F12/$F$9)*100</f>
        <v>1.0444661617395554</v>
      </c>
    </row>
    <row r="13" spans="1:7" ht="12.75">
      <c r="A13" s="36" t="s">
        <v>382</v>
      </c>
      <c r="B13" s="97">
        <v>371</v>
      </c>
      <c r="C13" s="105">
        <f t="shared" si="0"/>
        <v>2.229567307692308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810</v>
      </c>
      <c r="C14" s="105">
        <f t="shared" si="0"/>
        <v>4.867788461538462</v>
      </c>
      <c r="E14" s="42" t="s">
        <v>384</v>
      </c>
      <c r="F14" s="80">
        <v>12312</v>
      </c>
      <c r="G14" s="81">
        <f>(F14/$F$14)*100</f>
        <v>100</v>
      </c>
    </row>
    <row r="15" spans="1:7" ht="12.75">
      <c r="A15" s="36" t="s">
        <v>385</v>
      </c>
      <c r="B15" s="97">
        <v>1076</v>
      </c>
      <c r="C15" s="105">
        <f t="shared" si="0"/>
        <v>6.466346153846154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775</v>
      </c>
      <c r="C16" s="105">
        <f t="shared" si="0"/>
        <v>4.657451923076923</v>
      </c>
      <c r="E16" s="1" t="s">
        <v>388</v>
      </c>
      <c r="F16" s="97">
        <v>134</v>
      </c>
      <c r="G16" s="105">
        <f>(F16/$F$14)*100</f>
        <v>1.0883690708252112</v>
      </c>
    </row>
    <row r="17" spans="1:7" ht="12.75">
      <c r="A17" s="36" t="s">
        <v>389</v>
      </c>
      <c r="B17" s="97">
        <v>44</v>
      </c>
      <c r="C17" s="105">
        <f t="shared" si="0"/>
        <v>0.2644230769230769</v>
      </c>
      <c r="E17" s="1" t="s">
        <v>390</v>
      </c>
      <c r="F17" s="97">
        <v>385</v>
      </c>
      <c r="G17" s="105">
        <f aca="true" t="shared" si="1" ref="G17:G23">(F17/$F$14)*100</f>
        <v>3.127030539311241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1890</v>
      </c>
      <c r="G18" s="105">
        <f t="shared" si="1"/>
        <v>15.350877192982457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3055</v>
      </c>
      <c r="G19" s="105">
        <f t="shared" si="1"/>
        <v>24.81319038336582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4727</v>
      </c>
      <c r="G20" s="105">
        <f t="shared" si="1"/>
        <v>38.39343729694607</v>
      </c>
    </row>
    <row r="21" spans="1:7" ht="12.75">
      <c r="A21" s="36" t="s">
        <v>395</v>
      </c>
      <c r="B21" s="98">
        <v>166</v>
      </c>
      <c r="C21" s="105">
        <f aca="true" t="shared" si="2" ref="C21:C28">(B21/$B$8)*100</f>
        <v>0.9975961538461537</v>
      </c>
      <c r="E21" s="1" t="s">
        <v>396</v>
      </c>
      <c r="F21" s="97">
        <v>1808</v>
      </c>
      <c r="G21" s="105">
        <f t="shared" si="1"/>
        <v>14.684860298895385</v>
      </c>
    </row>
    <row r="22" spans="1:7" ht="12.75">
      <c r="A22" s="36" t="s">
        <v>397</v>
      </c>
      <c r="B22" s="98">
        <v>1031</v>
      </c>
      <c r="C22" s="105">
        <f t="shared" si="2"/>
        <v>6.195913461538462</v>
      </c>
      <c r="E22" s="1" t="s">
        <v>398</v>
      </c>
      <c r="F22" s="97">
        <v>295</v>
      </c>
      <c r="G22" s="105">
        <f t="shared" si="1"/>
        <v>2.3960363872644574</v>
      </c>
    </row>
    <row r="23" spans="1:7" ht="12.75">
      <c r="A23" s="36" t="s">
        <v>399</v>
      </c>
      <c r="B23" s="98">
        <v>865</v>
      </c>
      <c r="C23" s="105">
        <f t="shared" si="2"/>
        <v>5.198317307692308</v>
      </c>
      <c r="E23" s="1" t="s">
        <v>400</v>
      </c>
      <c r="F23" s="98">
        <v>18</v>
      </c>
      <c r="G23" s="105">
        <f t="shared" si="1"/>
        <v>0.14619883040935672</v>
      </c>
    </row>
    <row r="24" spans="1:7" ht="12.75">
      <c r="A24" s="36" t="s">
        <v>401</v>
      </c>
      <c r="B24" s="97">
        <v>3716</v>
      </c>
      <c r="C24" s="105">
        <f t="shared" si="2"/>
        <v>22.33173076923077</v>
      </c>
      <c r="E24" s="1" t="s">
        <v>402</v>
      </c>
      <c r="F24" s="97">
        <v>212800</v>
      </c>
      <c r="G24" s="112" t="s">
        <v>63</v>
      </c>
    </row>
    <row r="25" spans="1:7" ht="12.75">
      <c r="A25" s="36" t="s">
        <v>403</v>
      </c>
      <c r="B25" s="97">
        <v>3011</v>
      </c>
      <c r="C25" s="105">
        <f t="shared" si="2"/>
        <v>18.094951923076923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3638</v>
      </c>
      <c r="C26" s="105">
        <f t="shared" si="2"/>
        <v>21.86298076923077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3643</v>
      </c>
      <c r="C27" s="105">
        <f t="shared" si="2"/>
        <v>21.893028846153847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570</v>
      </c>
      <c r="C28" s="105">
        <f t="shared" si="2"/>
        <v>3.4254807692307696</v>
      </c>
      <c r="E28" s="32" t="s">
        <v>415</v>
      </c>
      <c r="F28" s="97">
        <v>9297</v>
      </c>
      <c r="G28" s="105">
        <f aca="true" t="shared" si="3" ref="G28:G35">(F28/$F$14)*100</f>
        <v>75.51169590643275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10</v>
      </c>
      <c r="G29" s="105">
        <f t="shared" si="3"/>
        <v>0.08122157244964262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29</v>
      </c>
      <c r="G30" s="105">
        <f t="shared" si="3"/>
        <v>0.2355425601039636</v>
      </c>
    </row>
    <row r="31" spans="1:7" ht="12.75">
      <c r="A31" s="36" t="s">
        <v>419</v>
      </c>
      <c r="B31" s="97">
        <v>198</v>
      </c>
      <c r="C31" s="105">
        <f aca="true" t="shared" si="4" ref="C31:C39">(B31/$B$8)*100</f>
        <v>1.189903846153846</v>
      </c>
      <c r="E31" s="32" t="s">
        <v>420</v>
      </c>
      <c r="F31" s="97">
        <v>174</v>
      </c>
      <c r="G31" s="105">
        <f t="shared" si="3"/>
        <v>1.4132553606237817</v>
      </c>
    </row>
    <row r="32" spans="1:7" ht="12.75">
      <c r="A32" s="36" t="s">
        <v>421</v>
      </c>
      <c r="B32" s="97">
        <v>399</v>
      </c>
      <c r="C32" s="105">
        <f t="shared" si="4"/>
        <v>2.3978365384615388</v>
      </c>
      <c r="E32" s="32" t="s">
        <v>422</v>
      </c>
      <c r="F32" s="97">
        <v>806</v>
      </c>
      <c r="G32" s="105">
        <f t="shared" si="3"/>
        <v>6.546458739441195</v>
      </c>
    </row>
    <row r="33" spans="1:7" ht="12.75">
      <c r="A33" s="36" t="s">
        <v>423</v>
      </c>
      <c r="B33" s="97">
        <v>1175</v>
      </c>
      <c r="C33" s="105">
        <f t="shared" si="4"/>
        <v>7.061298076923077</v>
      </c>
      <c r="E33" s="32" t="s">
        <v>424</v>
      </c>
      <c r="F33" s="97">
        <v>2422</v>
      </c>
      <c r="G33" s="105">
        <f t="shared" si="3"/>
        <v>19.671864847303443</v>
      </c>
    </row>
    <row r="34" spans="1:7" ht="12.75">
      <c r="A34" s="36" t="s">
        <v>425</v>
      </c>
      <c r="B34" s="97">
        <v>1768</v>
      </c>
      <c r="C34" s="105">
        <f t="shared" si="4"/>
        <v>10.625</v>
      </c>
      <c r="E34" s="32" t="s">
        <v>426</v>
      </c>
      <c r="F34" s="97">
        <v>2735</v>
      </c>
      <c r="G34" s="105">
        <f t="shared" si="3"/>
        <v>22.214100064977256</v>
      </c>
    </row>
    <row r="35" spans="1:7" ht="12.75">
      <c r="A35" s="36" t="s">
        <v>427</v>
      </c>
      <c r="B35" s="97">
        <v>2151</v>
      </c>
      <c r="C35" s="105">
        <f t="shared" si="4"/>
        <v>12.926682692307692</v>
      </c>
      <c r="E35" s="32" t="s">
        <v>428</v>
      </c>
      <c r="F35" s="97">
        <v>3121</v>
      </c>
      <c r="G35" s="105">
        <f t="shared" si="3"/>
        <v>25.349252761533464</v>
      </c>
    </row>
    <row r="36" spans="1:7" ht="12.75">
      <c r="A36" s="36" t="s">
        <v>429</v>
      </c>
      <c r="B36" s="97">
        <v>2374</v>
      </c>
      <c r="C36" s="105">
        <f t="shared" si="4"/>
        <v>14.266826923076922</v>
      </c>
      <c r="E36" s="32" t="s">
        <v>430</v>
      </c>
      <c r="F36" s="97">
        <v>1610</v>
      </c>
      <c r="G36" s="112" t="s">
        <v>63</v>
      </c>
    </row>
    <row r="37" spans="1:7" ht="12.75">
      <c r="A37" s="36" t="s">
        <v>431</v>
      </c>
      <c r="B37" s="97">
        <v>2567</v>
      </c>
      <c r="C37" s="105">
        <f t="shared" si="4"/>
        <v>15.426682692307692</v>
      </c>
      <c r="E37" s="32" t="s">
        <v>432</v>
      </c>
      <c r="F37" s="97">
        <v>3015</v>
      </c>
      <c r="G37" s="105">
        <f>(F37/$F$14)*100</f>
        <v>24.48830409356725</v>
      </c>
    </row>
    <row r="38" spans="1:7" ht="12.75">
      <c r="A38" s="36" t="s">
        <v>433</v>
      </c>
      <c r="B38" s="97">
        <v>3296</v>
      </c>
      <c r="C38" s="105">
        <f t="shared" si="4"/>
        <v>19.807692307692307</v>
      </c>
      <c r="E38" s="32" t="s">
        <v>430</v>
      </c>
      <c r="F38" s="97">
        <v>560</v>
      </c>
      <c r="G38" s="112" t="s">
        <v>63</v>
      </c>
    </row>
    <row r="39" spans="1:7" ht="12.75">
      <c r="A39" s="36" t="s">
        <v>434</v>
      </c>
      <c r="B39" s="97">
        <v>2712</v>
      </c>
      <c r="C39" s="105">
        <f t="shared" si="4"/>
        <v>16.298076923076923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16372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3612</v>
      </c>
      <c r="G43" s="105">
        <f aca="true" t="shared" si="5" ref="G43:G48">(F43/$F$14)*100</f>
        <v>29.33723196881092</v>
      </c>
    </row>
    <row r="44" spans="1:7" ht="12.75">
      <c r="A44" s="36" t="s">
        <v>11</v>
      </c>
      <c r="B44" s="98">
        <v>1810</v>
      </c>
      <c r="C44" s="105">
        <f aca="true" t="shared" si="6" ref="C44:C49">(B44/$B$42)*100</f>
        <v>11.055460542389445</v>
      </c>
      <c r="E44" s="32" t="s">
        <v>12</v>
      </c>
      <c r="F44" s="97">
        <v>2254</v>
      </c>
      <c r="G44" s="105">
        <f t="shared" si="5"/>
        <v>18.307342430149447</v>
      </c>
    </row>
    <row r="45" spans="1:7" ht="12.75">
      <c r="A45" s="36" t="s">
        <v>13</v>
      </c>
      <c r="B45" s="98">
        <v>4404</v>
      </c>
      <c r="C45" s="105">
        <f t="shared" si="6"/>
        <v>26.899584656731</v>
      </c>
      <c r="E45" s="32" t="s">
        <v>14</v>
      </c>
      <c r="F45" s="97">
        <v>2083</v>
      </c>
      <c r="G45" s="105">
        <f t="shared" si="5"/>
        <v>16.918453541260558</v>
      </c>
    </row>
    <row r="46" spans="1:7" ht="12.75">
      <c r="A46" s="36" t="s">
        <v>15</v>
      </c>
      <c r="B46" s="98">
        <v>2592</v>
      </c>
      <c r="C46" s="105">
        <f t="shared" si="6"/>
        <v>15.83190813584168</v>
      </c>
      <c r="E46" s="32" t="s">
        <v>16</v>
      </c>
      <c r="F46" s="97">
        <v>1381</v>
      </c>
      <c r="G46" s="105">
        <f t="shared" si="5"/>
        <v>11.216699155295647</v>
      </c>
    </row>
    <row r="47" spans="1:7" ht="12.75">
      <c r="A47" s="36" t="s">
        <v>17</v>
      </c>
      <c r="B47" s="97">
        <v>3398</v>
      </c>
      <c r="C47" s="105">
        <f t="shared" si="6"/>
        <v>20.75494747129245</v>
      </c>
      <c r="E47" s="32" t="s">
        <v>18</v>
      </c>
      <c r="F47" s="97">
        <v>963</v>
      </c>
      <c r="G47" s="105">
        <f t="shared" si="5"/>
        <v>7.821637426900585</v>
      </c>
    </row>
    <row r="48" spans="1:7" ht="12.75">
      <c r="A48" s="36" t="s">
        <v>19</v>
      </c>
      <c r="B48" s="97">
        <v>2143</v>
      </c>
      <c r="C48" s="105">
        <f t="shared" si="6"/>
        <v>13.089420962619105</v>
      </c>
      <c r="E48" s="32" t="s">
        <v>20</v>
      </c>
      <c r="F48" s="97">
        <v>1993</v>
      </c>
      <c r="G48" s="105">
        <f t="shared" si="5"/>
        <v>16.187459389213778</v>
      </c>
    </row>
    <row r="49" spans="1:7" ht="12.75">
      <c r="A49" s="36" t="s">
        <v>21</v>
      </c>
      <c r="B49" s="97">
        <v>2025</v>
      </c>
      <c r="C49" s="105">
        <f t="shared" si="6"/>
        <v>12.368678231126314</v>
      </c>
      <c r="E49" s="32" t="s">
        <v>22</v>
      </c>
      <c r="F49" s="97">
        <v>26</v>
      </c>
      <c r="G49" s="105">
        <f>(F49/$F$14)*100</f>
        <v>0.2111760883690708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2608</v>
      </c>
      <c r="G51" s="81">
        <f>(F51/F$51)*100</f>
        <v>100</v>
      </c>
    </row>
    <row r="52" spans="1:7" ht="12.75">
      <c r="A52" s="4" t="s">
        <v>25</v>
      </c>
      <c r="B52" s="97">
        <v>687</v>
      </c>
      <c r="C52" s="105">
        <f>(B52/$B$42)*100</f>
        <v>4.196188614708038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4190</v>
      </c>
      <c r="C53" s="105">
        <f>(B53/$B$42)*100</f>
        <v>25.592474957244075</v>
      </c>
      <c r="E53" s="32" t="s">
        <v>28</v>
      </c>
      <c r="F53" s="97">
        <v>103</v>
      </c>
      <c r="G53" s="105">
        <f>(F53/F$51)*100</f>
        <v>3.9493865030674846</v>
      </c>
    </row>
    <row r="54" spans="1:7" ht="12.75">
      <c r="A54" s="4" t="s">
        <v>29</v>
      </c>
      <c r="B54" s="97">
        <v>8200</v>
      </c>
      <c r="C54" s="105">
        <f>(B54/$B$42)*100</f>
        <v>50.08551184949914</v>
      </c>
      <c r="E54" s="32" t="s">
        <v>30</v>
      </c>
      <c r="F54" s="97">
        <v>72</v>
      </c>
      <c r="G54" s="105">
        <f aca="true" t="shared" si="7" ref="G54:G60">(F54/F$51)*100</f>
        <v>2.7607361963190185</v>
      </c>
    </row>
    <row r="55" spans="1:7" ht="12.75">
      <c r="A55" s="4" t="s">
        <v>31</v>
      </c>
      <c r="B55" s="97">
        <v>3295</v>
      </c>
      <c r="C55" s="105">
        <f>(B55/$B$42)*100</f>
        <v>20.12582457854874</v>
      </c>
      <c r="E55" s="32" t="s">
        <v>32</v>
      </c>
      <c r="F55" s="97">
        <v>85</v>
      </c>
      <c r="G55" s="105">
        <f t="shared" si="7"/>
        <v>3.25920245398773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288</v>
      </c>
      <c r="G56" s="105">
        <f t="shared" si="7"/>
        <v>11.042944785276074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1100</v>
      </c>
      <c r="G57" s="105">
        <f t="shared" si="7"/>
        <v>42.17791411042945</v>
      </c>
    </row>
    <row r="58" spans="1:7" ht="12.75">
      <c r="A58" s="36" t="s">
        <v>36</v>
      </c>
      <c r="B58" s="97">
        <v>14617</v>
      </c>
      <c r="C58" s="105">
        <f aca="true" t="shared" si="8" ref="C58:C66">(B58/$B$42)*100</f>
        <v>89.2804788663572</v>
      </c>
      <c r="E58" s="32" t="s">
        <v>37</v>
      </c>
      <c r="F58" s="97">
        <v>649</v>
      </c>
      <c r="G58" s="105">
        <f t="shared" si="7"/>
        <v>24.884969325153374</v>
      </c>
    </row>
    <row r="59" spans="1:7" ht="12.75">
      <c r="A59" s="36" t="s">
        <v>38</v>
      </c>
      <c r="B59" s="97">
        <v>195</v>
      </c>
      <c r="C59" s="105">
        <f t="shared" si="8"/>
        <v>1.1910579037380895</v>
      </c>
      <c r="E59" s="32" t="s">
        <v>39</v>
      </c>
      <c r="F59" s="98">
        <v>225</v>
      </c>
      <c r="G59" s="105">
        <f t="shared" si="7"/>
        <v>8.627300613496933</v>
      </c>
    </row>
    <row r="60" spans="1:7" ht="12.75">
      <c r="A60" s="36" t="s">
        <v>40</v>
      </c>
      <c r="B60" s="97">
        <v>453</v>
      </c>
      <c r="C60" s="105">
        <f t="shared" si="8"/>
        <v>2.766919130222331</v>
      </c>
      <c r="E60" s="32" t="s">
        <v>41</v>
      </c>
      <c r="F60" s="97">
        <v>86</v>
      </c>
      <c r="G60" s="105">
        <f t="shared" si="7"/>
        <v>3.2975460122699385</v>
      </c>
    </row>
    <row r="61" spans="1:7" ht="12.75">
      <c r="A61" s="36" t="s">
        <v>42</v>
      </c>
      <c r="B61" s="97">
        <v>1057</v>
      </c>
      <c r="C61" s="105">
        <f t="shared" si="8"/>
        <v>6.456144637185439</v>
      </c>
      <c r="E61" s="32" t="s">
        <v>402</v>
      </c>
      <c r="F61" s="97">
        <v>877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11</v>
      </c>
      <c r="C63" s="105">
        <f t="shared" si="8"/>
        <v>0.06718788174932812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7</v>
      </c>
      <c r="C65" s="105">
        <f t="shared" si="8"/>
        <v>0.04275592474957244</v>
      </c>
      <c r="E65" s="32" t="s">
        <v>10</v>
      </c>
      <c r="F65" s="97">
        <v>562</v>
      </c>
      <c r="G65" s="105">
        <f aca="true" t="shared" si="9" ref="G65:G71">(F65/F$51)*100</f>
        <v>21.549079754601227</v>
      </c>
    </row>
    <row r="66" spans="1:7" ht="12.75">
      <c r="A66" s="36" t="s">
        <v>49</v>
      </c>
      <c r="B66" s="97">
        <v>32</v>
      </c>
      <c r="C66" s="105">
        <f t="shared" si="8"/>
        <v>0.19545565599804546</v>
      </c>
      <c r="E66" s="32" t="s">
        <v>12</v>
      </c>
      <c r="F66" s="97">
        <v>370</v>
      </c>
      <c r="G66" s="105">
        <f t="shared" si="9"/>
        <v>14.18711656441718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472</v>
      </c>
      <c r="G67" s="105">
        <f t="shared" si="9"/>
        <v>18.098159509202453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231</v>
      </c>
      <c r="G68" s="105">
        <f t="shared" si="9"/>
        <v>8.857361963190185</v>
      </c>
    </row>
    <row r="69" spans="1:7" ht="12.75">
      <c r="A69" s="36" t="s">
        <v>51</v>
      </c>
      <c r="B69" s="97">
        <v>30</v>
      </c>
      <c r="C69" s="105">
        <f>(B69/$B$42)*100</f>
        <v>0.1832396774981676</v>
      </c>
      <c r="E69" s="32" t="s">
        <v>18</v>
      </c>
      <c r="F69" s="97">
        <v>147</v>
      </c>
      <c r="G69" s="105">
        <f t="shared" si="9"/>
        <v>5.636503067484663</v>
      </c>
    </row>
    <row r="70" spans="1:7" ht="12.75">
      <c r="A70" s="36" t="s">
        <v>53</v>
      </c>
      <c r="B70" s="97">
        <v>18</v>
      </c>
      <c r="C70" s="105">
        <f>(B70/$B$42)*100</f>
        <v>0.10994380649890056</v>
      </c>
      <c r="E70" s="32" t="s">
        <v>20</v>
      </c>
      <c r="F70" s="97">
        <v>692</v>
      </c>
      <c r="G70" s="105">
        <f t="shared" si="9"/>
        <v>26.533742331288344</v>
      </c>
    </row>
    <row r="71" spans="1:7" ht="12.75">
      <c r="A71" s="54" t="s">
        <v>54</v>
      </c>
      <c r="B71" s="103">
        <v>6</v>
      </c>
      <c r="C71" s="115">
        <f>(B71/$B$42)*100</f>
        <v>0.03664793549963352</v>
      </c>
      <c r="D71" s="41"/>
      <c r="E71" s="44" t="s">
        <v>22</v>
      </c>
      <c r="F71" s="103">
        <v>134</v>
      </c>
      <c r="G71" s="115">
        <f t="shared" si="9"/>
        <v>5.138036809815951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2002-06-20T15:26:11Z</dcterms:modified>
  <cp:category/>
  <cp:version/>
  <cp:contentType/>
  <cp:contentStatus/>
</cp:coreProperties>
</file>