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<sst xmlns="http://schemas.openxmlformats.org/spreadsheetml/2006/main" count="676" uniqueCount="437">
  <si>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</si>
  <si>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</si>
  <si>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</si>
  <si>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</si>
  <si>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</si>
  <si>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</si>
  <si>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</si>
  <si>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</si>
  <si>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</si>
  <si>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</si>
  <si>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</si>
  <si>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</si>
  <si>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</si>
  <si>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</si>
  <si>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</si>
  <si>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</si>
  <si>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</si>
  <si>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</si>
  <si>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</si>
  <si>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</si>
  <si>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</si>
  <si>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</si>
  <si>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</si>
  <si>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</si>
  <si>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</si>
  <si>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</si>
  <si>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</si>
  <si>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</si>
  <si>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</si>
  <si>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</si>
  <si>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</si>
  <si>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</si>
  <si>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</si>
  <si>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</si>
  <si>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</si>
  <si>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</si>
  <si>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</si>
  <si>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</si>
  <si>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</si>
  <si>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</si>
  <si>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</si>
  <si>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</si>
  <si>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</si>
  <si>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</si>
  <si>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</si>
  <si>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</si>
  <si>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</si>
  <si>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</si>
  <si>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</si>
  <si>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</si>
  <si>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</si>
  <si>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</si>
  <si>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</si>
  <si>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</si>
  <si>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</si>
  <si>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</si>
  <si>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</si>
  <si>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</si>
  <si>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</si>
  <si>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</si>
  <si>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</si>
  <si>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</si>
  <si>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</si>
  <si>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</si>
  <si>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</si>
  <si>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</si>
  <si>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</si>
  <si>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</si>
  <si>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</si>
  <si>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</si>
  <si>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</si>
  <si>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</si>
  <si>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</si>
  <si>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</si>
  <si>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</si>
  <si>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</si>
  <si>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</si>
  <si>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</si>
  <si>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</si>
  <si>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</si>
  <si>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</si>
  <si>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</si>
  <si>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</si>
  <si>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</si>
  <si>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</si>
  <si>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</si>
  <si>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</si>
  <si>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</si>
  <si>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</si>
  <si>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</si>
  <si>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</si>
  <si>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</si>
  <si>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</si>
  <si>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</si>
  <si>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</si>
  <si>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</si>
  <si>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</si>
  <si>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</si>
  <si>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</si>
  <si>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</si>
  <si>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</si>
  <si>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</si>
  <si>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</si>
  <si>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</si>
  <si>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</si>
  <si>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</si>
  <si>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</si>
  <si>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</si>
  <si>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</si>
  <si>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</si>
  <si>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</si>
  <si>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</si>
  <si>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</si>
  <si>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</si>
  <si>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</si>
  <si>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</si>
  <si>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</si>
  <si>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</si>
  <si>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</si>
  <si>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</si>
  <si>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</si>
  <si>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</si>
  <si>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</si>
  <si>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</si>
  <si>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</si>
  <si>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</si>
  <si>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</si>
  <si>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</si>
  <si>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</si>
  <si>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</si>
  <si>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</si>
  <si>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</si>
  <si>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</si>
  <si>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</si>
  <si>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</si>
  <si>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</si>
  <si>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</si>
  <si>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</si>
  <si>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</si>
  <si>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</si>
  <si>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</si>
  <si>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</si>
  <si>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</si>
  <si>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</si>
  <si>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</si>
  <si>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</si>
  <si>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</si>
  <si>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</si>
  <si>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</si>
  <si>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</si>
  <si>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</si>
  <si>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</si>
  <si>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</si>
  <si>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</si>
  <si>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</si>
  <si>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</si>
  <si>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</si>
  <si>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</si>
  <si>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</si>
  <si>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</si>
  <si>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</si>
  <si>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</si>
  <si>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</si>
  <si>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</si>
  <si>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</si>
  <si>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</si>
  <si>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</si>
  <si>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</si>
  <si>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</si>
  <si>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</si>
  <si>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</si>
  <si>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</si>
  <si>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</si>
  <si>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</si>
  <si>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</si>
  <si>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</si>
  <si>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</si>
  <si>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</si>
  <si>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</si>
  <si>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</si>
  <si>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</si>
  <si>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</si>
  <si>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</si>
  <si>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</si>
  <si>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</si>
  <si>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</si>
  <si>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</si>
  <si>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</si>
  <si>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</si>
  <si>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</si>
  <si>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</si>
  <si>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</si>
  <si>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</si>
  <si>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</si>
  <si>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</si>
  <si>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</si>
  <si>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</si>
  <si>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</si>
  <si>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</si>
  <si>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</si>
  <si>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</si>
  <si>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</si>
  <si>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</si>
  <si>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</si>
  <si>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</si>
  <si>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</si>
  <si>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</si>
  <si>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</si>
  <si>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</si>
  <si>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</si>
  <si>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</si>
  <si>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</si>
  <si>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</si>
  <si>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</si>
  <si>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</si>
  <si>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</si>
  <si>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</si>
  <si>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</si>
  <si>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</si>
  <si>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</si>
  <si>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</si>
  <si>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</si>
  <si>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</si>
  <si>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</si>
  <si>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</si>
  <si>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</si>
  <si>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</si>
  <si>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</si>
  <si>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</si>
  <si>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</si>
  <si>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</si>
  <si>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</si>
  <si>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</si>
  <si>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</si>
  <si>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</si>
  <si>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</si>
  <si>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</si>
  <si>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</si>
  <si>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</si>
  <si>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</si>
  <si>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</si>
  <si>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</si>
  <si>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</si>
  <si>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</si>
  <si>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</si>
  <si>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</si>
  <si>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</si>
  <si>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</si>
  <si>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</si>
  <si>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</si>
  <si>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</si>
  <si>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</si>
  <si>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</si>
  <si>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</si>
  <si>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</si>
  <si>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</si>
  <si>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</si>
  <si>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</si>
  <si>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</si>
  <si>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</si>
  <si>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</si>
  <si>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</si>
  <si>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</si>
  <si>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</si>
  <si>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</si>
  <si>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</si>
  <si>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</si>
  <si>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</si>
  <si>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</si>
  <si>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</si>
  <si>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</si>
  <si>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</si>
  <si>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</si>
  <si>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</si>
  <si>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</si>
  <si>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</si>
  <si>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</si>
  <si>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</si>
  <si>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</si>
  <si>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</si>
  <si>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</si>
  <si>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</si>
  <si>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</si>
  <si>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</si>
  <si>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</si>
  <si>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</si>
  <si>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</si>
  <si>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</si>
  <si>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</si>
  <si>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</si>
  <si>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</si>
  <si>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</si>
  <si>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</si>
  <si>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</si>
  <si>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</si>
  <si>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</si>
  <si>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</si>
  <si>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</si>
  <si>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</si>
  <si>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</si>
  <si>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</si>
  <si>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</si>
  <si>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</si>
  <si>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</si>
  <si>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</si>
  <si>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</si>
  <si>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</si>
  <si>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</si>
  <si>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</si>
  <si>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</si>
  <si>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</si>
  <si>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</si>
  <si>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Edison CDP, Middlesex County:  2000</t>
  </si>
  <si>
    <t xml:space="preserve">           Geographic area: Edison CDP, Middlesex County, New Jersey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</si>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</sst>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312</v>
      </c>
    </row>
    <row r="2" ht="12.75">
      <c r="A2" s="122"/>
    </row>
    <row r="3" ht="13.5" thickBot="1">
      <c r="A3" s="123" t="s">
        <v>273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130</v>
      </c>
      <c r="B5" s="131" t="s">
        <v>131</v>
      </c>
      <c r="C5" s="132" t="s">
        <v>132</v>
      </c>
      <c r="D5" s="133"/>
      <c r="E5" s="133" t="s">
        <v>130</v>
      </c>
      <c r="F5" s="131" t="s">
        <v>131</v>
      </c>
      <c r="G5" s="134" t="s">
        <v>132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274</v>
      </c>
      <c r="B7" s="141">
        <v>97687</v>
      </c>
      <c r="C7" s="142">
        <f>(B7/$B$7)*100</f>
        <v>100</v>
      </c>
      <c r="D7" s="143"/>
      <c r="E7" s="144" t="s">
        <v>275</v>
      </c>
      <c r="F7" s="145"/>
      <c r="G7" s="146"/>
    </row>
    <row r="8" spans="1:7" ht="12.75">
      <c r="A8" s="140" t="s">
        <v>276</v>
      </c>
      <c r="B8" s="147"/>
      <c r="C8" s="142"/>
      <c r="D8" s="143"/>
      <c r="E8" s="143" t="s">
        <v>274</v>
      </c>
      <c r="F8" s="141">
        <v>97687</v>
      </c>
      <c r="G8" s="148">
        <f aca="true" t="shared" si="0" ref="G8:G15">F8*100/F$8</f>
        <v>100</v>
      </c>
    </row>
    <row r="9" spans="1:7" ht="12.75">
      <c r="A9" s="149" t="s">
        <v>277</v>
      </c>
      <c r="B9" s="150">
        <v>47926</v>
      </c>
      <c r="C9" s="151">
        <f>(B9/$B$7)*100</f>
        <v>49.06077574293406</v>
      </c>
      <c r="D9" s="152"/>
      <c r="E9" s="152" t="s">
        <v>278</v>
      </c>
      <c r="F9" s="150">
        <v>6226</v>
      </c>
      <c r="G9" s="153">
        <f t="shared" si="0"/>
        <v>6.373417138411457</v>
      </c>
    </row>
    <row r="10" spans="1:7" ht="12.75">
      <c r="A10" s="149" t="s">
        <v>279</v>
      </c>
      <c r="B10" s="150">
        <v>49761</v>
      </c>
      <c r="C10" s="151">
        <f>(B10/$B$7)*100</f>
        <v>50.93922425706594</v>
      </c>
      <c r="D10" s="152"/>
      <c r="E10" s="152" t="s">
        <v>280</v>
      </c>
      <c r="F10" s="150">
        <v>546</v>
      </c>
      <c r="G10" s="153">
        <f t="shared" si="0"/>
        <v>0.5589280047498644</v>
      </c>
    </row>
    <row r="11" spans="1:7" ht="12.75">
      <c r="A11" s="149"/>
      <c r="B11" s="150"/>
      <c r="C11" s="151"/>
      <c r="D11" s="152"/>
      <c r="E11" s="152" t="s">
        <v>281</v>
      </c>
      <c r="F11" s="150">
        <v>2095</v>
      </c>
      <c r="G11" s="153">
        <f t="shared" si="0"/>
        <v>2.144604706869901</v>
      </c>
    </row>
    <row r="12" spans="1:7" ht="12.75">
      <c r="A12" s="149" t="s">
        <v>282</v>
      </c>
      <c r="B12" s="150">
        <v>6299</v>
      </c>
      <c r="C12" s="151">
        <f aca="true" t="shared" si="1" ref="C12:C24">B12*100/B$7</f>
        <v>6.448145607910981</v>
      </c>
      <c r="D12" s="152"/>
      <c r="E12" s="152" t="s">
        <v>283</v>
      </c>
      <c r="F12" s="150">
        <v>590</v>
      </c>
      <c r="G12" s="153">
        <f t="shared" si="0"/>
        <v>0.6039698219824542</v>
      </c>
    </row>
    <row r="13" spans="1:7" ht="12.75">
      <c r="A13" s="149" t="s">
        <v>284</v>
      </c>
      <c r="B13" s="150">
        <v>6085</v>
      </c>
      <c r="C13" s="151">
        <f t="shared" si="1"/>
        <v>6.2290785877342945</v>
      </c>
      <c r="D13" s="152"/>
      <c r="E13" s="152" t="s">
        <v>285</v>
      </c>
      <c r="F13" s="150">
        <v>2995</v>
      </c>
      <c r="G13" s="153">
        <f t="shared" si="0"/>
        <v>3.0659146048092376</v>
      </c>
    </row>
    <row r="14" spans="1:7" ht="12.75">
      <c r="A14" s="149" t="s">
        <v>286</v>
      </c>
      <c r="B14" s="150">
        <v>6223</v>
      </c>
      <c r="C14" s="151">
        <f t="shared" si="1"/>
        <v>6.370346105418326</v>
      </c>
      <c r="D14" s="152"/>
      <c r="E14" s="152" t="s">
        <v>287</v>
      </c>
      <c r="F14" s="150">
        <v>91461</v>
      </c>
      <c r="G14" s="153">
        <f t="shared" si="0"/>
        <v>93.62658286158855</v>
      </c>
    </row>
    <row r="15" spans="1:7" ht="12.75">
      <c r="A15" s="149" t="s">
        <v>288</v>
      </c>
      <c r="B15" s="150">
        <v>5793</v>
      </c>
      <c r="C15" s="151">
        <f t="shared" si="1"/>
        <v>5.930164709736198</v>
      </c>
      <c r="D15" s="152"/>
      <c r="E15" s="152" t="s">
        <v>289</v>
      </c>
      <c r="F15" s="150">
        <v>54461</v>
      </c>
      <c r="G15" s="153">
        <f t="shared" si="0"/>
        <v>55.75050927963803</v>
      </c>
    </row>
    <row r="16" spans="1:7" ht="12.75">
      <c r="A16" s="149" t="s">
        <v>290</v>
      </c>
      <c r="B16" s="150">
        <v>5532</v>
      </c>
      <c r="C16" s="151">
        <f t="shared" si="1"/>
        <v>5.662984839333791</v>
      </c>
      <c r="D16" s="152"/>
      <c r="E16" s="152"/>
      <c r="F16" s="145"/>
      <c r="G16" s="146"/>
    </row>
    <row r="17" spans="1:7" ht="12.75">
      <c r="A17" s="149" t="s">
        <v>291</v>
      </c>
      <c r="B17" s="150">
        <v>16578</v>
      </c>
      <c r="C17" s="151">
        <f t="shared" si="1"/>
        <v>16.970528320042586</v>
      </c>
      <c r="D17" s="152"/>
      <c r="E17" s="143" t="s">
        <v>292</v>
      </c>
      <c r="F17" s="145"/>
      <c r="G17" s="146"/>
    </row>
    <row r="18" spans="1:7" ht="12.75">
      <c r="A18" s="149" t="s">
        <v>293</v>
      </c>
      <c r="B18" s="150">
        <v>16613</v>
      </c>
      <c r="C18" s="151">
        <f t="shared" si="1"/>
        <v>17.006357038295782</v>
      </c>
      <c r="D18" s="152"/>
      <c r="E18" s="143" t="s">
        <v>294</v>
      </c>
      <c r="F18" s="141">
        <v>97687</v>
      </c>
      <c r="G18" s="148">
        <v>100</v>
      </c>
    </row>
    <row r="19" spans="1:7" ht="12.75">
      <c r="A19" s="149" t="s">
        <v>295</v>
      </c>
      <c r="B19" s="150">
        <v>14098</v>
      </c>
      <c r="C19" s="151">
        <f t="shared" si="1"/>
        <v>14.431807712387524</v>
      </c>
      <c r="D19" s="152"/>
      <c r="E19" s="152" t="s">
        <v>296</v>
      </c>
      <c r="F19" s="150">
        <v>95587</v>
      </c>
      <c r="G19" s="153">
        <f aca="true" t="shared" si="2" ref="G19:G30">F19*100/F$18</f>
        <v>97.85027690480821</v>
      </c>
    </row>
    <row r="20" spans="1:7" ht="12.75">
      <c r="A20" s="149" t="s">
        <v>297</v>
      </c>
      <c r="B20" s="150">
        <v>4912</v>
      </c>
      <c r="C20" s="151">
        <f t="shared" si="1"/>
        <v>5.028304687420025</v>
      </c>
      <c r="D20" s="152"/>
      <c r="E20" s="152" t="s">
        <v>298</v>
      </c>
      <c r="F20" s="150">
        <v>35136</v>
      </c>
      <c r="G20" s="153">
        <f t="shared" si="2"/>
        <v>35.967938415551714</v>
      </c>
    </row>
    <row r="21" spans="1:7" ht="12.75">
      <c r="A21" s="149" t="s">
        <v>299</v>
      </c>
      <c r="B21" s="150">
        <v>3886</v>
      </c>
      <c r="C21" s="151">
        <f t="shared" si="1"/>
        <v>3.978011403769181</v>
      </c>
      <c r="D21" s="152"/>
      <c r="E21" s="152" t="s">
        <v>300</v>
      </c>
      <c r="F21" s="150">
        <v>21472</v>
      </c>
      <c r="G21" s="153">
        <f t="shared" si="2"/>
        <v>21.980406809503823</v>
      </c>
    </row>
    <row r="22" spans="1:7" ht="12.75">
      <c r="A22" s="149" t="s">
        <v>301</v>
      </c>
      <c r="B22" s="150">
        <v>6307</v>
      </c>
      <c r="C22" s="151">
        <f t="shared" si="1"/>
        <v>6.456335029225997</v>
      </c>
      <c r="D22" s="152"/>
      <c r="E22" s="152" t="s">
        <v>302</v>
      </c>
      <c r="F22" s="150">
        <v>28943</v>
      </c>
      <c r="G22" s="153">
        <f t="shared" si="2"/>
        <v>29.628302640064696</v>
      </c>
    </row>
    <row r="23" spans="1:7" ht="12.75">
      <c r="A23" s="149" t="s">
        <v>303</v>
      </c>
      <c r="B23" s="150">
        <v>4114</v>
      </c>
      <c r="C23" s="151">
        <f t="shared" si="1"/>
        <v>4.211409911247147</v>
      </c>
      <c r="D23" s="152"/>
      <c r="E23" s="152" t="s">
        <v>304</v>
      </c>
      <c r="F23" s="150">
        <v>20544</v>
      </c>
      <c r="G23" s="153">
        <f t="shared" si="2"/>
        <v>21.03043393696193</v>
      </c>
    </row>
    <row r="24" spans="1:7" ht="12.75">
      <c r="A24" s="149" t="s">
        <v>305</v>
      </c>
      <c r="B24" s="150">
        <v>1247</v>
      </c>
      <c r="C24" s="151">
        <f t="shared" si="1"/>
        <v>1.2765260474781701</v>
      </c>
      <c r="D24" s="152"/>
      <c r="E24" s="152" t="s">
        <v>306</v>
      </c>
      <c r="F24" s="150">
        <v>6352</v>
      </c>
      <c r="G24" s="153">
        <f t="shared" si="2"/>
        <v>6.502400524122964</v>
      </c>
    </row>
    <row r="25" spans="1:7" ht="12.75">
      <c r="A25" s="149"/>
      <c r="B25" s="145"/>
      <c r="C25" s="154"/>
      <c r="D25" s="152"/>
      <c r="E25" s="152" t="s">
        <v>307</v>
      </c>
      <c r="F25" s="150">
        <v>1284</v>
      </c>
      <c r="G25" s="153">
        <f t="shared" si="2"/>
        <v>1.3144021210601207</v>
      </c>
    </row>
    <row r="26" spans="1:7" ht="12.75">
      <c r="A26" s="149" t="s">
        <v>308</v>
      </c>
      <c r="B26" s="155">
        <v>36.3</v>
      </c>
      <c r="C26" s="156" t="s">
        <v>138</v>
      </c>
      <c r="D26" s="152"/>
      <c r="E26" s="157" t="s">
        <v>309</v>
      </c>
      <c r="F26" s="150">
        <v>3684</v>
      </c>
      <c r="G26" s="153">
        <f t="shared" si="2"/>
        <v>3.771228515565019</v>
      </c>
    </row>
    <row r="27" spans="1:7" ht="12.75">
      <c r="A27" s="149"/>
      <c r="B27" s="145"/>
      <c r="C27" s="154"/>
      <c r="D27" s="152"/>
      <c r="E27" s="158" t="s">
        <v>310</v>
      </c>
      <c r="F27" s="150">
        <v>1241</v>
      </c>
      <c r="G27" s="153">
        <f t="shared" si="2"/>
        <v>1.2703839814919078</v>
      </c>
    </row>
    <row r="28" spans="1:7" ht="12.75">
      <c r="A28" s="149" t="s">
        <v>139</v>
      </c>
      <c r="B28" s="150">
        <v>75365</v>
      </c>
      <c r="C28" s="151">
        <f aca="true" t="shared" si="3" ref="C28:C35">B28*100/B$7</f>
        <v>77.1494671757757</v>
      </c>
      <c r="D28" s="152"/>
      <c r="E28" s="152" t="s">
        <v>311</v>
      </c>
      <c r="F28" s="150">
        <v>2100</v>
      </c>
      <c r="G28" s="153">
        <f t="shared" si="2"/>
        <v>2.149723095191786</v>
      </c>
    </row>
    <row r="29" spans="1:7" ht="12.75">
      <c r="A29" s="149" t="s">
        <v>314</v>
      </c>
      <c r="B29" s="150">
        <v>36517</v>
      </c>
      <c r="C29" s="151">
        <f t="shared" si="3"/>
        <v>37.3816372700564</v>
      </c>
      <c r="D29" s="152"/>
      <c r="E29" s="152" t="s">
        <v>315</v>
      </c>
      <c r="F29" s="150">
        <v>1100</v>
      </c>
      <c r="G29" s="153">
        <f t="shared" si="2"/>
        <v>1.126045430814745</v>
      </c>
    </row>
    <row r="30" spans="1:7" ht="12.75">
      <c r="A30" s="149" t="s">
        <v>316</v>
      </c>
      <c r="B30" s="150">
        <v>38848</v>
      </c>
      <c r="C30" s="151">
        <f t="shared" si="3"/>
        <v>39.76782990571929</v>
      </c>
      <c r="D30" s="152"/>
      <c r="E30" s="152" t="s">
        <v>317</v>
      </c>
      <c r="F30" s="150">
        <v>1000</v>
      </c>
      <c r="G30" s="153">
        <f t="shared" si="2"/>
        <v>1.0236776643770409</v>
      </c>
    </row>
    <row r="31" spans="1:7" ht="12.75">
      <c r="A31" s="149" t="s">
        <v>318</v>
      </c>
      <c r="B31" s="150">
        <v>72264</v>
      </c>
      <c r="C31" s="151">
        <f t="shared" si="3"/>
        <v>73.97504273854248</v>
      </c>
      <c r="D31" s="152"/>
      <c r="E31" s="152"/>
      <c r="F31" s="145"/>
      <c r="G31" s="146"/>
    </row>
    <row r="32" spans="1:7" ht="12.75">
      <c r="A32" s="149" t="s">
        <v>319</v>
      </c>
      <c r="B32" s="150">
        <v>13940</v>
      </c>
      <c r="C32" s="151">
        <f t="shared" si="3"/>
        <v>14.270066641415951</v>
      </c>
      <c r="D32" s="152"/>
      <c r="E32" s="143" t="s">
        <v>320</v>
      </c>
      <c r="F32" s="147"/>
      <c r="G32" s="159"/>
    </row>
    <row r="33" spans="1:7" ht="12.75">
      <c r="A33" s="149" t="s">
        <v>321</v>
      </c>
      <c r="B33" s="150">
        <v>11668</v>
      </c>
      <c r="C33" s="151">
        <f t="shared" si="3"/>
        <v>11.944270987951313</v>
      </c>
      <c r="D33" s="152"/>
      <c r="E33" s="143" t="s">
        <v>322</v>
      </c>
      <c r="F33" s="141">
        <v>35136</v>
      </c>
      <c r="G33" s="148">
        <v>100</v>
      </c>
    </row>
    <row r="34" spans="1:7" ht="12.75">
      <c r="A34" s="149" t="s">
        <v>314</v>
      </c>
      <c r="B34" s="150">
        <v>4854</v>
      </c>
      <c r="C34" s="151">
        <f t="shared" si="3"/>
        <v>4.968931382886157</v>
      </c>
      <c r="D34" s="152"/>
      <c r="E34" s="152" t="s">
        <v>323</v>
      </c>
      <c r="F34" s="150">
        <v>25881</v>
      </c>
      <c r="G34" s="153">
        <f aca="true" t="shared" si="4" ref="G34:G42">F34*100/F$33</f>
        <v>73.65949453551913</v>
      </c>
    </row>
    <row r="35" spans="1:7" ht="12.75">
      <c r="A35" s="149" t="s">
        <v>316</v>
      </c>
      <c r="B35" s="150">
        <v>6814</v>
      </c>
      <c r="C35" s="151">
        <f t="shared" si="3"/>
        <v>6.975339605065157</v>
      </c>
      <c r="D35" s="152"/>
      <c r="E35" s="152" t="s">
        <v>324</v>
      </c>
      <c r="F35" s="150">
        <v>12069</v>
      </c>
      <c r="G35" s="153">
        <f t="shared" si="4"/>
        <v>34.34938524590164</v>
      </c>
    </row>
    <row r="36" spans="1:7" ht="12.75">
      <c r="A36" s="149"/>
      <c r="B36" s="145"/>
      <c r="C36" s="154"/>
      <c r="D36" s="152"/>
      <c r="E36" s="152" t="s">
        <v>325</v>
      </c>
      <c r="F36" s="150">
        <v>21472</v>
      </c>
      <c r="G36" s="153">
        <f t="shared" si="4"/>
        <v>61.111111111111114</v>
      </c>
    </row>
    <row r="37" spans="1:7" ht="12.75">
      <c r="A37" s="160" t="s">
        <v>326</v>
      </c>
      <c r="B37" s="145"/>
      <c r="C37" s="154"/>
      <c r="D37" s="152"/>
      <c r="E37" s="152" t="s">
        <v>324</v>
      </c>
      <c r="F37" s="150">
        <v>10419</v>
      </c>
      <c r="G37" s="153">
        <f t="shared" si="4"/>
        <v>29.653346994535518</v>
      </c>
    </row>
    <row r="38" spans="1:7" ht="12.75">
      <c r="A38" s="161" t="s">
        <v>327</v>
      </c>
      <c r="B38" s="150">
        <v>95583</v>
      </c>
      <c r="C38" s="151">
        <f aca="true" t="shared" si="5" ref="C38:C54">B38*100/B$7</f>
        <v>97.8461821941507</v>
      </c>
      <c r="D38" s="152"/>
      <c r="E38" s="152" t="s">
        <v>328</v>
      </c>
      <c r="F38" s="150">
        <v>3187</v>
      </c>
      <c r="G38" s="153">
        <f t="shared" si="4"/>
        <v>9.07046903460838</v>
      </c>
    </row>
    <row r="39" spans="1:7" ht="12.75">
      <c r="A39" s="149" t="s">
        <v>329</v>
      </c>
      <c r="B39" s="150">
        <v>58116</v>
      </c>
      <c r="C39" s="151">
        <f t="shared" si="5"/>
        <v>59.49205114293611</v>
      </c>
      <c r="D39" s="152"/>
      <c r="E39" s="152" t="s">
        <v>324</v>
      </c>
      <c r="F39" s="150">
        <v>1287</v>
      </c>
      <c r="G39" s="153">
        <f t="shared" si="4"/>
        <v>3.6629098360655736</v>
      </c>
    </row>
    <row r="40" spans="1:7" ht="12.75">
      <c r="A40" s="149" t="s">
        <v>330</v>
      </c>
      <c r="B40" s="150">
        <v>6728</v>
      </c>
      <c r="C40" s="151">
        <f t="shared" si="5"/>
        <v>6.887303325928731</v>
      </c>
      <c r="D40" s="152"/>
      <c r="E40" s="152" t="s">
        <v>331</v>
      </c>
      <c r="F40" s="150">
        <v>9255</v>
      </c>
      <c r="G40" s="153">
        <f t="shared" si="4"/>
        <v>26.340505464480874</v>
      </c>
    </row>
    <row r="41" spans="1:7" ht="12.75">
      <c r="A41" s="149" t="s">
        <v>332</v>
      </c>
      <c r="B41" s="150">
        <v>132</v>
      </c>
      <c r="C41" s="151">
        <f t="shared" si="5"/>
        <v>0.1351254516977694</v>
      </c>
      <c r="D41" s="152"/>
      <c r="E41" s="152" t="s">
        <v>333</v>
      </c>
      <c r="F41" s="150">
        <v>7419</v>
      </c>
      <c r="G41" s="153">
        <f t="shared" si="4"/>
        <v>21.1150956284153</v>
      </c>
    </row>
    <row r="42" spans="1:7" ht="12.75">
      <c r="A42" s="149" t="s">
        <v>334</v>
      </c>
      <c r="B42" s="150">
        <v>28597</v>
      </c>
      <c r="C42" s="151">
        <f t="shared" si="5"/>
        <v>29.27411016819024</v>
      </c>
      <c r="D42" s="152"/>
      <c r="E42" s="152" t="s">
        <v>335</v>
      </c>
      <c r="F42" s="150">
        <v>2522</v>
      </c>
      <c r="G42" s="153">
        <f t="shared" si="4"/>
        <v>7.177823315118397</v>
      </c>
    </row>
    <row r="43" spans="1:7" ht="12.75">
      <c r="A43" s="149" t="s">
        <v>336</v>
      </c>
      <c r="B43" s="150">
        <v>16898</v>
      </c>
      <c r="C43" s="151">
        <f t="shared" si="5"/>
        <v>17.29810517264324</v>
      </c>
      <c r="D43" s="152"/>
      <c r="E43" s="152"/>
      <c r="F43" s="145"/>
      <c r="G43" s="146"/>
    </row>
    <row r="44" spans="1:7" ht="12.75">
      <c r="A44" s="149" t="s">
        <v>337</v>
      </c>
      <c r="B44" s="150">
        <v>5988</v>
      </c>
      <c r="C44" s="151">
        <f t="shared" si="5"/>
        <v>6.129781854289721</v>
      </c>
      <c r="D44" s="152"/>
      <c r="E44" s="152" t="s">
        <v>338</v>
      </c>
      <c r="F44" s="150">
        <v>12887</v>
      </c>
      <c r="G44" s="162">
        <f>F44*100/F33</f>
        <v>36.677481785063755</v>
      </c>
    </row>
    <row r="45" spans="1:7" ht="12.75">
      <c r="A45" s="149" t="s">
        <v>339</v>
      </c>
      <c r="B45" s="150">
        <v>2354</v>
      </c>
      <c r="C45" s="151">
        <f t="shared" si="5"/>
        <v>2.4097372219435544</v>
      </c>
      <c r="D45" s="152"/>
      <c r="E45" s="152" t="s">
        <v>340</v>
      </c>
      <c r="F45" s="150">
        <v>7991</v>
      </c>
      <c r="G45" s="162">
        <f>F45*100/F33</f>
        <v>22.743055555555557</v>
      </c>
    </row>
    <row r="46" spans="1:7" ht="12.75">
      <c r="A46" s="149" t="s">
        <v>341</v>
      </c>
      <c r="B46" s="150">
        <v>148</v>
      </c>
      <c r="C46" s="151">
        <f t="shared" si="5"/>
        <v>0.15150429432780207</v>
      </c>
      <c r="D46" s="152"/>
      <c r="E46" s="152"/>
      <c r="F46" s="145"/>
      <c r="G46" s="146"/>
    </row>
    <row r="47" spans="1:7" ht="12.75">
      <c r="A47" s="149" t="s">
        <v>342</v>
      </c>
      <c r="B47" s="150">
        <v>1597</v>
      </c>
      <c r="C47" s="151">
        <f t="shared" si="5"/>
        <v>1.6348132300101343</v>
      </c>
      <c r="D47" s="152"/>
      <c r="E47" s="152" t="s">
        <v>343</v>
      </c>
      <c r="F47" s="163">
        <v>2.72</v>
      </c>
      <c r="G47" s="164" t="s">
        <v>138</v>
      </c>
    </row>
    <row r="48" spans="1:7" ht="12.75">
      <c r="A48" s="149" t="s">
        <v>344</v>
      </c>
      <c r="B48" s="150">
        <v>330</v>
      </c>
      <c r="C48" s="151">
        <f t="shared" si="5"/>
        <v>0.33781362924442354</v>
      </c>
      <c r="D48" s="152"/>
      <c r="E48" s="152" t="s">
        <v>345</v>
      </c>
      <c r="F48" s="163">
        <v>3.19</v>
      </c>
      <c r="G48" s="164" t="s">
        <v>138</v>
      </c>
    </row>
    <row r="49" spans="1:7" ht="14.25">
      <c r="A49" s="149" t="s">
        <v>346</v>
      </c>
      <c r="B49" s="150">
        <v>1282</v>
      </c>
      <c r="C49" s="151">
        <f t="shared" si="5"/>
        <v>1.3123547657313666</v>
      </c>
      <c r="D49" s="152"/>
      <c r="E49" s="152"/>
      <c r="F49" s="145"/>
      <c r="G49" s="146"/>
    </row>
    <row r="50" spans="1:7" ht="12.75">
      <c r="A50" s="149" t="s">
        <v>347</v>
      </c>
      <c r="B50" s="150">
        <v>37</v>
      </c>
      <c r="C50" s="151">
        <f t="shared" si="5"/>
        <v>0.03787607358195052</v>
      </c>
      <c r="D50" s="152"/>
      <c r="E50" s="143" t="s">
        <v>348</v>
      </c>
      <c r="F50" s="147"/>
      <c r="G50" s="159"/>
    </row>
    <row r="51" spans="1:7" ht="12.75">
      <c r="A51" s="149" t="s">
        <v>349</v>
      </c>
      <c r="B51" s="150">
        <v>4</v>
      </c>
      <c r="C51" s="151">
        <f t="shared" si="5"/>
        <v>0.004094710657508164</v>
      </c>
      <c r="D51" s="152"/>
      <c r="E51" s="143" t="s">
        <v>350</v>
      </c>
      <c r="F51" s="141">
        <v>36018</v>
      </c>
      <c r="G51" s="148">
        <v>100</v>
      </c>
    </row>
    <row r="52" spans="1:7" ht="12.75">
      <c r="A52" s="149" t="s">
        <v>351</v>
      </c>
      <c r="B52" s="150">
        <v>8</v>
      </c>
      <c r="C52" s="151">
        <f t="shared" si="5"/>
        <v>0.008189421315016328</v>
      </c>
      <c r="D52" s="152"/>
      <c r="E52" s="152" t="s">
        <v>352</v>
      </c>
      <c r="F52" s="150">
        <v>35136</v>
      </c>
      <c r="G52" s="153">
        <f>F52*100/F$51</f>
        <v>97.5512243878061</v>
      </c>
    </row>
    <row r="53" spans="1:7" ht="12.75">
      <c r="A53" s="149" t="s">
        <v>353</v>
      </c>
      <c r="B53" s="150">
        <v>1</v>
      </c>
      <c r="C53" s="151">
        <f t="shared" si="5"/>
        <v>0.001023677664377041</v>
      </c>
      <c r="D53" s="152"/>
      <c r="E53" s="152" t="s">
        <v>354</v>
      </c>
      <c r="F53" s="150">
        <v>882</v>
      </c>
      <c r="G53" s="153">
        <f>F53*100/F$51</f>
        <v>2.448775612193903</v>
      </c>
    </row>
    <row r="54" spans="1:7" ht="14.25">
      <c r="A54" s="149" t="s">
        <v>355</v>
      </c>
      <c r="B54" s="150">
        <v>24</v>
      </c>
      <c r="C54" s="151">
        <f t="shared" si="5"/>
        <v>0.024568263945048983</v>
      </c>
      <c r="D54" s="152"/>
      <c r="E54" s="152" t="s">
        <v>356</v>
      </c>
      <c r="F54" s="150">
        <v>86</v>
      </c>
      <c r="G54" s="153">
        <f>F54*100/F$51</f>
        <v>0.23876950413682047</v>
      </c>
    </row>
    <row r="55" spans="1:7" ht="12.75">
      <c r="A55" s="149" t="s">
        <v>357</v>
      </c>
      <c r="B55" s="150">
        <v>1973</v>
      </c>
      <c r="C55" s="151">
        <f>B55*100/B$7</f>
        <v>2.0197160318159018</v>
      </c>
      <c r="D55" s="152"/>
      <c r="E55" s="152"/>
      <c r="F55" s="145"/>
      <c r="G55" s="146"/>
    </row>
    <row r="56" spans="1:7" ht="12.75">
      <c r="A56" s="149" t="s">
        <v>358</v>
      </c>
      <c r="B56" s="165">
        <v>2104</v>
      </c>
      <c r="C56" s="166">
        <f>B56*100/B$7</f>
        <v>2.153817805849294</v>
      </c>
      <c r="D56" s="152"/>
      <c r="E56" s="152" t="s">
        <v>359</v>
      </c>
      <c r="F56" s="167">
        <v>0.6</v>
      </c>
      <c r="G56" s="164" t="s">
        <v>138</v>
      </c>
    </row>
    <row r="57" spans="1:7" ht="12.75">
      <c r="A57" s="149"/>
      <c r="B57" s="165"/>
      <c r="C57" s="166"/>
      <c r="D57" s="152"/>
      <c r="E57" s="152" t="s">
        <v>360</v>
      </c>
      <c r="F57" s="167">
        <v>2.8</v>
      </c>
      <c r="G57" s="164" t="s">
        <v>138</v>
      </c>
    </row>
    <row r="58" spans="1:7" ht="12.75">
      <c r="A58" s="168" t="s">
        <v>361</v>
      </c>
      <c r="B58" s="165"/>
      <c r="C58" s="166"/>
      <c r="D58" s="152"/>
      <c r="E58" s="152"/>
      <c r="F58" s="145"/>
      <c r="G58" s="146"/>
    </row>
    <row r="59" spans="1:7" ht="14.25">
      <c r="A59" s="169" t="s">
        <v>362</v>
      </c>
      <c r="B59" s="165"/>
      <c r="C59" s="166"/>
      <c r="D59" s="152"/>
      <c r="E59" s="143" t="s">
        <v>363</v>
      </c>
      <c r="F59" s="147"/>
      <c r="G59" s="159"/>
    </row>
    <row r="60" spans="1:7" ht="12.75">
      <c r="A60" s="149" t="s">
        <v>364</v>
      </c>
      <c r="B60" s="165">
        <v>59524</v>
      </c>
      <c r="C60" s="166">
        <f>B60*100/B7</f>
        <v>60.93338929437898</v>
      </c>
      <c r="D60" s="152"/>
      <c r="E60" s="143" t="s">
        <v>365</v>
      </c>
      <c r="F60" s="141">
        <v>35136</v>
      </c>
      <c r="G60" s="148">
        <v>100</v>
      </c>
    </row>
    <row r="61" spans="1:7" ht="12.75">
      <c r="A61" s="149" t="s">
        <v>366</v>
      </c>
      <c r="B61" s="165">
        <v>7190</v>
      </c>
      <c r="C61" s="166">
        <f>B61*100/B7</f>
        <v>7.360242406870925</v>
      </c>
      <c r="D61" s="152"/>
      <c r="E61" s="152" t="s">
        <v>367</v>
      </c>
      <c r="F61" s="170">
        <v>22419</v>
      </c>
      <c r="G61" s="153">
        <f>F61*100/F$60</f>
        <v>63.806352459016395</v>
      </c>
    </row>
    <row r="62" spans="1:7" ht="12.75">
      <c r="A62" s="149" t="s">
        <v>368</v>
      </c>
      <c r="B62" s="165">
        <v>476</v>
      </c>
      <c r="C62" s="166">
        <f>B62*100/B7</f>
        <v>0.4872705682434715</v>
      </c>
      <c r="D62" s="152"/>
      <c r="E62" s="152" t="s">
        <v>369</v>
      </c>
      <c r="F62" s="170">
        <v>12717</v>
      </c>
      <c r="G62" s="153">
        <f>F62*100/F$60</f>
        <v>36.193647540983605</v>
      </c>
    </row>
    <row r="63" spans="1:7" ht="12.75">
      <c r="A63" s="149" t="s">
        <v>370</v>
      </c>
      <c r="B63" s="165">
        <v>29474</v>
      </c>
      <c r="C63" s="166">
        <f>B63*100/B7</f>
        <v>30.171875479848904</v>
      </c>
      <c r="D63" s="152"/>
      <c r="E63" s="152"/>
      <c r="F63" s="145"/>
      <c r="G63" s="146"/>
    </row>
    <row r="64" spans="1:7" ht="12.75">
      <c r="A64" s="149" t="s">
        <v>371</v>
      </c>
      <c r="B64" s="165">
        <v>117</v>
      </c>
      <c r="C64" s="166">
        <f>B64*100/B7</f>
        <v>0.11977028673211379</v>
      </c>
      <c r="D64" s="152"/>
      <c r="E64" s="152" t="s">
        <v>372</v>
      </c>
      <c r="F64" s="163">
        <v>2.9</v>
      </c>
      <c r="G64" s="164" t="s">
        <v>138</v>
      </c>
    </row>
    <row r="65" spans="1:7" ht="13.5" thickBot="1">
      <c r="A65" s="171" t="s">
        <v>373</v>
      </c>
      <c r="B65" s="172">
        <v>3132</v>
      </c>
      <c r="C65" s="173">
        <f>B65*100/B7</f>
        <v>3.2061584448288922</v>
      </c>
      <c r="D65" s="174"/>
      <c r="E65" s="174" t="s">
        <v>374</v>
      </c>
      <c r="F65" s="177">
        <v>2.41</v>
      </c>
      <c r="G65" s="175" t="s">
        <v>138</v>
      </c>
    </row>
    <row r="66" ht="13.5" thickTop="1"/>
    <row r="67" ht="12.75">
      <c r="A67" s="123" t="s">
        <v>375</v>
      </c>
    </row>
    <row r="68" ht="12.75">
      <c r="A68" s="123" t="s">
        <v>376</v>
      </c>
    </row>
    <row r="69" ht="12.75">
      <c r="A69" s="123" t="s">
        <v>377</v>
      </c>
    </row>
    <row r="70" ht="12.75">
      <c r="A70" s="123" t="s">
        <v>378</v>
      </c>
    </row>
    <row r="71" ht="12.75">
      <c r="A71" s="123" t="s">
        <v>379</v>
      </c>
    </row>
    <row r="73" ht="12.75">
      <c r="A73" s="123" t="s">
        <v>42</v>
      </c>
    </row>
    <row r="74" ht="12.75">
      <c r="A74" s="123" t="s">
        <v>380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140</v>
      </c>
      <c r="B1" s="17"/>
      <c r="C1" s="17"/>
      <c r="D1" s="2"/>
      <c r="E1" s="17"/>
      <c r="F1" s="17"/>
      <c r="G1" s="17"/>
    </row>
    <row r="2" spans="1:7" ht="12.75">
      <c r="A2" t="s">
        <v>313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144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130</v>
      </c>
      <c r="B6" s="24" t="s">
        <v>131</v>
      </c>
      <c r="C6" s="12" t="s">
        <v>132</v>
      </c>
      <c r="D6" s="25"/>
      <c r="E6" s="26" t="s">
        <v>130</v>
      </c>
      <c r="F6" s="24" t="s">
        <v>131</v>
      </c>
      <c r="G6" s="27" t="s">
        <v>132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141</v>
      </c>
      <c r="B8" s="30"/>
      <c r="C8" s="28"/>
      <c r="E8" s="31" t="s">
        <v>142</v>
      </c>
      <c r="F8" s="32"/>
      <c r="G8" s="28"/>
    </row>
    <row r="9" spans="1:7" ht="12.75">
      <c r="A9" s="29" t="s">
        <v>143</v>
      </c>
      <c r="B9" s="30"/>
      <c r="C9" s="28"/>
      <c r="E9" s="31" t="s">
        <v>145</v>
      </c>
      <c r="F9" s="93">
        <v>97687</v>
      </c>
      <c r="G9" s="33">
        <f>(F9/$F$9)*100</f>
        <v>100</v>
      </c>
    </row>
    <row r="10" spans="1:7" ht="12.75">
      <c r="A10" s="29" t="s">
        <v>146</v>
      </c>
      <c r="B10" s="93">
        <v>24479</v>
      </c>
      <c r="C10" s="33">
        <f aca="true" t="shared" si="0" ref="C10:C15">(B10/$B$10)*100</f>
        <v>100</v>
      </c>
      <c r="E10" s="34" t="s">
        <v>147</v>
      </c>
      <c r="F10" s="97">
        <v>65336</v>
      </c>
      <c r="G10" s="84">
        <f aca="true" t="shared" si="1" ref="G10:G16">(F10/$F$9)*100</f>
        <v>66.88300387973834</v>
      </c>
    </row>
    <row r="11" spans="1:8" ht="12.75">
      <c r="A11" s="36" t="s">
        <v>148</v>
      </c>
      <c r="B11" s="98">
        <v>1949</v>
      </c>
      <c r="C11" s="35">
        <f t="shared" si="0"/>
        <v>7.961926549287145</v>
      </c>
      <c r="E11" s="34" t="s">
        <v>149</v>
      </c>
      <c r="F11" s="97">
        <v>64216</v>
      </c>
      <c r="G11" s="84">
        <f t="shared" si="1"/>
        <v>65.73648489563607</v>
      </c>
      <c r="H11" s="15" t="s">
        <v>127</v>
      </c>
    </row>
    <row r="12" spans="1:8" ht="12.75">
      <c r="A12" s="36" t="s">
        <v>150</v>
      </c>
      <c r="B12" s="98">
        <v>1303</v>
      </c>
      <c r="C12" s="35">
        <f t="shared" si="0"/>
        <v>5.3229298582458435</v>
      </c>
      <c r="E12" s="34" t="s">
        <v>151</v>
      </c>
      <c r="F12" s="97">
        <v>45191</v>
      </c>
      <c r="G12" s="84">
        <f t="shared" si="1"/>
        <v>46.261017330862856</v>
      </c>
      <c r="H12" s="15" t="s">
        <v>127</v>
      </c>
    </row>
    <row r="13" spans="1:7" ht="12.75">
      <c r="A13" s="36" t="s">
        <v>152</v>
      </c>
      <c r="B13" s="98">
        <v>9856</v>
      </c>
      <c r="C13" s="35">
        <f t="shared" si="0"/>
        <v>40.2630826422648</v>
      </c>
      <c r="E13" s="34" t="s">
        <v>153</v>
      </c>
      <c r="F13" s="97">
        <v>19025</v>
      </c>
      <c r="G13" s="84">
        <f t="shared" si="1"/>
        <v>19.475467564773204</v>
      </c>
    </row>
    <row r="14" spans="1:7" ht="12.75">
      <c r="A14" s="36" t="s">
        <v>154</v>
      </c>
      <c r="B14" s="98">
        <v>5162</v>
      </c>
      <c r="C14" s="35">
        <f t="shared" si="0"/>
        <v>21.087462723150455</v>
      </c>
      <c r="E14" s="34" t="s">
        <v>43</v>
      </c>
      <c r="F14" s="97">
        <v>1120</v>
      </c>
      <c r="G14" s="84">
        <f t="shared" si="1"/>
        <v>1.1465189841022858</v>
      </c>
    </row>
    <row r="15" spans="1:7" ht="12.75">
      <c r="A15" s="36" t="s">
        <v>201</v>
      </c>
      <c r="B15" s="97">
        <v>6209</v>
      </c>
      <c r="C15" s="35">
        <f t="shared" si="0"/>
        <v>25.36459822705176</v>
      </c>
      <c r="E15" s="34" t="s">
        <v>155</v>
      </c>
      <c r="F15" s="97">
        <v>32351</v>
      </c>
      <c r="G15" s="84">
        <f t="shared" si="1"/>
        <v>33.11699612026165</v>
      </c>
    </row>
    <row r="16" spans="1:7" ht="12.75">
      <c r="A16" s="36"/>
      <c r="B16" s="93" t="s">
        <v>127</v>
      </c>
      <c r="C16" s="10"/>
      <c r="E16" s="34" t="s">
        <v>156</v>
      </c>
      <c r="F16" s="98">
        <v>16069</v>
      </c>
      <c r="G16" s="84">
        <f t="shared" si="1"/>
        <v>16.449476388874672</v>
      </c>
    </row>
    <row r="17" spans="1:7" ht="12.75">
      <c r="A17" s="29" t="s">
        <v>157</v>
      </c>
      <c r="B17" s="93" t="s">
        <v>127</v>
      </c>
      <c r="C17" s="35"/>
      <c r="E17" s="34" t="s">
        <v>158</v>
      </c>
      <c r="F17" s="97">
        <v>14460</v>
      </c>
      <c r="G17" s="84">
        <f>(F17/$F$9)*100</f>
        <v>14.802379026892012</v>
      </c>
    </row>
    <row r="18" spans="1:7" ht="12.75">
      <c r="A18" s="29" t="s">
        <v>159</v>
      </c>
      <c r="B18" s="93">
        <v>67649</v>
      </c>
      <c r="C18" s="33">
        <f>(B18/$B$18)*100</f>
        <v>100</v>
      </c>
      <c r="E18" s="34" t="s">
        <v>160</v>
      </c>
      <c r="F18" s="97">
        <v>17891</v>
      </c>
      <c r="G18" s="84">
        <f>(F18/$F$9)*100</f>
        <v>18.31461709336964</v>
      </c>
    </row>
    <row r="19" spans="1:7" ht="12.75">
      <c r="A19" s="36" t="s">
        <v>161</v>
      </c>
      <c r="B19" s="97">
        <v>2992</v>
      </c>
      <c r="C19" s="84">
        <f aca="true" t="shared" si="2" ref="C19:C25">(B19/$B$18)*100</f>
        <v>4.422829605759139</v>
      </c>
      <c r="E19" s="34"/>
      <c r="F19" s="97" t="s">
        <v>127</v>
      </c>
      <c r="G19" s="84"/>
    </row>
    <row r="20" spans="1:7" ht="12.75">
      <c r="A20" s="36" t="s">
        <v>162</v>
      </c>
      <c r="B20" s="97">
        <v>5388</v>
      </c>
      <c r="C20" s="84">
        <f t="shared" si="2"/>
        <v>7.964641014649144</v>
      </c>
      <c r="E20" s="31" t="s">
        <v>163</v>
      </c>
      <c r="F20" s="97" t="s">
        <v>127</v>
      </c>
      <c r="G20" s="84"/>
    </row>
    <row r="21" spans="1:7" ht="12.75">
      <c r="A21" s="36" t="s">
        <v>164</v>
      </c>
      <c r="B21" s="97">
        <v>16028</v>
      </c>
      <c r="C21" s="84">
        <f t="shared" si="2"/>
        <v>23.692885334594745</v>
      </c>
      <c r="E21" s="38" t="s">
        <v>44</v>
      </c>
      <c r="F21" s="80">
        <v>32351</v>
      </c>
      <c r="G21" s="33">
        <f>(F21/$F$21)*100</f>
        <v>100</v>
      </c>
    </row>
    <row r="22" spans="1:7" ht="12.75">
      <c r="A22" s="36" t="s">
        <v>179</v>
      </c>
      <c r="B22" s="97">
        <v>10735</v>
      </c>
      <c r="C22" s="84">
        <f t="shared" si="2"/>
        <v>15.868675072802258</v>
      </c>
      <c r="E22" s="34" t="s">
        <v>180</v>
      </c>
      <c r="F22" s="97">
        <v>4755</v>
      </c>
      <c r="G22" s="84">
        <f aca="true" t="shared" si="3" ref="G22:G27">(F22/$F$21)*100</f>
        <v>14.698154616549719</v>
      </c>
    </row>
    <row r="23" spans="1:7" ht="12.75">
      <c r="A23" s="36" t="s">
        <v>181</v>
      </c>
      <c r="B23" s="97">
        <v>3864</v>
      </c>
      <c r="C23" s="84">
        <f t="shared" si="2"/>
        <v>5.71183609513814</v>
      </c>
      <c r="E23" s="34" t="s">
        <v>182</v>
      </c>
      <c r="F23" s="97">
        <v>22231</v>
      </c>
      <c r="G23" s="84">
        <f t="shared" si="3"/>
        <v>68.71812308738524</v>
      </c>
    </row>
    <row r="24" spans="1:7" ht="12.75">
      <c r="A24" s="36" t="s">
        <v>183</v>
      </c>
      <c r="B24" s="97">
        <v>17020</v>
      </c>
      <c r="C24" s="84">
        <f t="shared" si="2"/>
        <v>25.159278038108475</v>
      </c>
      <c r="E24" s="34" t="s">
        <v>184</v>
      </c>
      <c r="F24" s="97">
        <v>1458</v>
      </c>
      <c r="G24" s="84">
        <f t="shared" si="3"/>
        <v>4.506815863497264</v>
      </c>
    </row>
    <row r="25" spans="1:7" ht="12.75">
      <c r="A25" s="36" t="s">
        <v>185</v>
      </c>
      <c r="B25" s="97">
        <v>11622</v>
      </c>
      <c r="C25" s="84">
        <f t="shared" si="2"/>
        <v>17.1798548389481</v>
      </c>
      <c r="E25" s="34" t="s">
        <v>186</v>
      </c>
      <c r="F25" s="97">
        <v>22</v>
      </c>
      <c r="G25" s="84">
        <f t="shared" si="3"/>
        <v>0.06800408024481469</v>
      </c>
    </row>
    <row r="26" spans="1:7" ht="12.75">
      <c r="A26" s="36"/>
      <c r="B26" s="93" t="s">
        <v>127</v>
      </c>
      <c r="C26" s="35"/>
      <c r="E26" s="34" t="s">
        <v>187</v>
      </c>
      <c r="F26" s="97">
        <v>3635</v>
      </c>
      <c r="G26" s="84">
        <f t="shared" si="3"/>
        <v>11.236128713177337</v>
      </c>
    </row>
    <row r="27" spans="1:7" ht="12.75">
      <c r="A27" s="36" t="s">
        <v>188</v>
      </c>
      <c r="B27" s="108">
        <v>87.6</v>
      </c>
      <c r="C27" s="37" t="s">
        <v>138</v>
      </c>
      <c r="E27" s="34" t="s">
        <v>189</v>
      </c>
      <c r="F27" s="97">
        <v>250</v>
      </c>
      <c r="G27" s="84">
        <f t="shared" si="3"/>
        <v>0.7727736391456215</v>
      </c>
    </row>
    <row r="28" spans="1:7" ht="12.75">
      <c r="A28" s="36" t="s">
        <v>190</v>
      </c>
      <c r="B28" s="108">
        <v>42.3</v>
      </c>
      <c r="C28" s="37" t="s">
        <v>138</v>
      </c>
      <c r="E28" s="34"/>
      <c r="F28" s="97" t="s">
        <v>127</v>
      </c>
      <c r="G28" s="84"/>
    </row>
    <row r="29" spans="1:7" ht="12.75">
      <c r="A29" s="36"/>
      <c r="B29" s="93" t="s">
        <v>127</v>
      </c>
      <c r="C29" s="35"/>
      <c r="E29" s="31" t="s">
        <v>191</v>
      </c>
      <c r="F29" s="97" t="s">
        <v>127</v>
      </c>
      <c r="G29" s="84"/>
    </row>
    <row r="30" spans="1:10" ht="12.75">
      <c r="A30" s="29" t="s">
        <v>192</v>
      </c>
      <c r="B30" s="93" t="s">
        <v>127</v>
      </c>
      <c r="C30" s="10"/>
      <c r="E30" s="31" t="s">
        <v>193</v>
      </c>
      <c r="F30" s="80">
        <v>91522</v>
      </c>
      <c r="G30" s="33">
        <f>(F30/$F$30)*100</f>
        <v>100</v>
      </c>
      <c r="J30" s="39"/>
    </row>
    <row r="31" spans="1:10" ht="12.75">
      <c r="A31" s="95" t="s">
        <v>173</v>
      </c>
      <c r="B31" s="93">
        <v>78999</v>
      </c>
      <c r="C31" s="33">
        <f>(B31/$B$31)*100</f>
        <v>100</v>
      </c>
      <c r="E31" s="34" t="s">
        <v>194</v>
      </c>
      <c r="F31" s="97">
        <v>54951</v>
      </c>
      <c r="G31" s="101">
        <f>(F31/$F$30)*100</f>
        <v>60.04130154498372</v>
      </c>
      <c r="J31" s="39"/>
    </row>
    <row r="32" spans="1:10" ht="12.75">
      <c r="A32" s="36" t="s">
        <v>195</v>
      </c>
      <c r="B32" s="97">
        <v>20119</v>
      </c>
      <c r="C32" s="10">
        <f>(B32/$B$31)*100</f>
        <v>25.467410979885823</v>
      </c>
      <c r="E32" s="34" t="s">
        <v>196</v>
      </c>
      <c r="F32" s="97">
        <v>36571</v>
      </c>
      <c r="G32" s="101">
        <f aca="true" t="shared" si="4" ref="G32:G39">(F32/$F$30)*100</f>
        <v>39.958698455016275</v>
      </c>
      <c r="J32" s="39"/>
    </row>
    <row r="33" spans="1:10" ht="12.75">
      <c r="A33" s="36" t="s">
        <v>197</v>
      </c>
      <c r="B33" s="97">
        <v>48463</v>
      </c>
      <c r="C33" s="10">
        <f aca="true" t="shared" si="5" ref="C33:C38">(B33/$B$31)*100</f>
        <v>61.34634615628046</v>
      </c>
      <c r="E33" s="34" t="s">
        <v>198</v>
      </c>
      <c r="F33" s="97">
        <v>13255</v>
      </c>
      <c r="G33" s="101">
        <f t="shared" si="4"/>
        <v>14.482856580931362</v>
      </c>
      <c r="J33" s="39"/>
    </row>
    <row r="34" spans="1:7" ht="12.75">
      <c r="A34" s="36" t="s">
        <v>199</v>
      </c>
      <c r="B34" s="97">
        <v>1077</v>
      </c>
      <c r="C34" s="10">
        <f t="shared" si="5"/>
        <v>1.3633083963088142</v>
      </c>
      <c r="E34" s="34" t="s">
        <v>200</v>
      </c>
      <c r="F34" s="97">
        <v>4951</v>
      </c>
      <c r="G34" s="101">
        <f t="shared" si="4"/>
        <v>5.409628286095146</v>
      </c>
    </row>
    <row r="35" spans="1:7" ht="12.75">
      <c r="A35" s="36" t="s">
        <v>202</v>
      </c>
      <c r="B35" s="97">
        <v>4603</v>
      </c>
      <c r="C35" s="10">
        <f t="shared" si="5"/>
        <v>5.8266560336206785</v>
      </c>
      <c r="E35" s="34" t="s">
        <v>198</v>
      </c>
      <c r="F35" s="97">
        <v>1968</v>
      </c>
      <c r="G35" s="101">
        <f t="shared" si="4"/>
        <v>2.150302659469854</v>
      </c>
    </row>
    <row r="36" spans="1:7" ht="12.75">
      <c r="A36" s="36" t="s">
        <v>174</v>
      </c>
      <c r="B36" s="97">
        <v>3782</v>
      </c>
      <c r="C36" s="10">
        <f t="shared" si="5"/>
        <v>4.787402372181926</v>
      </c>
      <c r="E36" s="34" t="s">
        <v>204</v>
      </c>
      <c r="F36" s="97">
        <v>17468</v>
      </c>
      <c r="G36" s="101">
        <f t="shared" si="4"/>
        <v>19.086121369725312</v>
      </c>
    </row>
    <row r="37" spans="1:7" ht="12.75">
      <c r="A37" s="36" t="s">
        <v>203</v>
      </c>
      <c r="B37" s="97">
        <v>4737</v>
      </c>
      <c r="C37" s="10">
        <f t="shared" si="5"/>
        <v>5.9962784339042265</v>
      </c>
      <c r="E37" s="34" t="s">
        <v>198</v>
      </c>
      <c r="F37" s="97">
        <v>5999</v>
      </c>
      <c r="G37" s="101">
        <f t="shared" si="4"/>
        <v>6.554708157601451</v>
      </c>
    </row>
    <row r="38" spans="1:7" ht="12.75">
      <c r="A38" s="36" t="s">
        <v>174</v>
      </c>
      <c r="B38" s="97">
        <v>2924</v>
      </c>
      <c r="C38" s="10">
        <f t="shared" si="5"/>
        <v>3.7013126748439853</v>
      </c>
      <c r="E38" s="34" t="s">
        <v>136</v>
      </c>
      <c r="F38" s="97">
        <v>12501</v>
      </c>
      <c r="G38" s="101">
        <f t="shared" si="4"/>
        <v>13.659010948187323</v>
      </c>
    </row>
    <row r="39" spans="1:7" ht="12.75">
      <c r="A39" s="36"/>
      <c r="B39" s="97" t="s">
        <v>127</v>
      </c>
      <c r="C39" s="10"/>
      <c r="E39" s="34" t="s">
        <v>198</v>
      </c>
      <c r="F39" s="97">
        <v>4848</v>
      </c>
      <c r="G39" s="101">
        <f t="shared" si="4"/>
        <v>5.297087039181836</v>
      </c>
    </row>
    <row r="40" spans="1:7" ht="12.75">
      <c r="A40" s="96" t="s">
        <v>175</v>
      </c>
      <c r="B40" s="93" t="s">
        <v>127</v>
      </c>
      <c r="C40" s="10"/>
      <c r="E40" s="1"/>
      <c r="F40" s="97" t="s">
        <v>127</v>
      </c>
      <c r="G40" s="84"/>
    </row>
    <row r="41" spans="1:7" ht="12.75">
      <c r="A41" s="77" t="s">
        <v>176</v>
      </c>
      <c r="B41" s="100"/>
      <c r="C41" s="99"/>
      <c r="E41" s="14" t="s">
        <v>205</v>
      </c>
      <c r="F41" s="97" t="s">
        <v>127</v>
      </c>
      <c r="G41" s="101"/>
    </row>
    <row r="42" spans="1:9" ht="12.75">
      <c r="A42" s="96" t="s">
        <v>177</v>
      </c>
      <c r="B42" s="100">
        <v>2386</v>
      </c>
      <c r="C42" s="33">
        <f>(B42/$B$42)*100</f>
        <v>100</v>
      </c>
      <c r="E42" s="31" t="s">
        <v>145</v>
      </c>
      <c r="F42" s="80">
        <v>97687</v>
      </c>
      <c r="G42" s="99">
        <f>(F42/$F$42)*100</f>
        <v>100</v>
      </c>
      <c r="I42" s="39"/>
    </row>
    <row r="43" spans="1:7" ht="12.75">
      <c r="A43" s="36" t="s">
        <v>178</v>
      </c>
      <c r="B43" s="98">
        <v>568</v>
      </c>
      <c r="C43" s="102">
        <f>(B43/$B$42)*100</f>
        <v>23.805532271584244</v>
      </c>
      <c r="E43" s="60" t="s">
        <v>45</v>
      </c>
      <c r="F43" s="106">
        <v>109682</v>
      </c>
      <c r="G43" s="107">
        <f aca="true" t="shared" si="6" ref="G43:G71">(F43/$F$42)*100</f>
        <v>112.2790135842026</v>
      </c>
    </row>
    <row r="44" spans="1:7" ht="12.75">
      <c r="A44" s="36"/>
      <c r="B44" s="93" t="s">
        <v>127</v>
      </c>
      <c r="C44" s="10"/>
      <c r="E44" s="1" t="s">
        <v>206</v>
      </c>
      <c r="F44" s="97">
        <v>1003</v>
      </c>
      <c r="G44" s="101">
        <f t="shared" si="6"/>
        <v>1.026748697370172</v>
      </c>
    </row>
    <row r="45" spans="1:7" ht="14.25">
      <c r="A45" s="29" t="s">
        <v>207</v>
      </c>
      <c r="B45" s="93" t="s">
        <v>127</v>
      </c>
      <c r="C45" s="10"/>
      <c r="E45" s="1" t="s">
        <v>75</v>
      </c>
      <c r="F45" s="97">
        <v>597</v>
      </c>
      <c r="G45" s="101">
        <f t="shared" si="6"/>
        <v>0.6111355656330935</v>
      </c>
    </row>
    <row r="46" spans="1:7" ht="12.75">
      <c r="A46" s="29" t="s">
        <v>208</v>
      </c>
      <c r="B46" s="93">
        <v>75433</v>
      </c>
      <c r="C46" s="33">
        <f>(B46/$B$46)*100</f>
        <v>100</v>
      </c>
      <c r="E46" s="1" t="s">
        <v>209</v>
      </c>
      <c r="F46" s="97">
        <v>565</v>
      </c>
      <c r="G46" s="101">
        <f t="shared" si="6"/>
        <v>0.5783778803730282</v>
      </c>
    </row>
    <row r="47" spans="1:7" ht="12.75">
      <c r="A47" s="36" t="s">
        <v>210</v>
      </c>
      <c r="B47" s="97">
        <v>6670</v>
      </c>
      <c r="C47" s="10">
        <f>(B47/$B$46)*100</f>
        <v>8.842283881060013</v>
      </c>
      <c r="E47" s="1" t="s">
        <v>211</v>
      </c>
      <c r="F47" s="97">
        <v>712</v>
      </c>
      <c r="G47" s="101">
        <f t="shared" si="6"/>
        <v>0.7288584970364531</v>
      </c>
    </row>
    <row r="48" spans="1:7" ht="12.75">
      <c r="A48" s="36"/>
      <c r="B48" s="93" t="s">
        <v>127</v>
      </c>
      <c r="C48" s="10"/>
      <c r="E48" s="1" t="s">
        <v>212</v>
      </c>
      <c r="F48" s="97">
        <v>3438</v>
      </c>
      <c r="G48" s="101">
        <f t="shared" si="6"/>
        <v>3.5194038101282668</v>
      </c>
    </row>
    <row r="49" spans="1:7" ht="14.25">
      <c r="A49" s="29" t="s">
        <v>213</v>
      </c>
      <c r="B49" s="93" t="s">
        <v>127</v>
      </c>
      <c r="C49" s="10"/>
      <c r="E49" s="1" t="s">
        <v>76</v>
      </c>
      <c r="F49" s="97">
        <v>886</v>
      </c>
      <c r="G49" s="101">
        <f t="shared" si="6"/>
        <v>0.9069784106380583</v>
      </c>
    </row>
    <row r="50" spans="1:7" ht="14.25">
      <c r="A50" s="29" t="s">
        <v>214</v>
      </c>
      <c r="B50" s="93" t="s">
        <v>127</v>
      </c>
      <c r="C50" s="10"/>
      <c r="E50" s="1" t="s">
        <v>77</v>
      </c>
      <c r="F50" s="97">
        <v>345</v>
      </c>
      <c r="G50" s="101">
        <f t="shared" si="6"/>
        <v>0.35316879421007913</v>
      </c>
    </row>
    <row r="51" spans="1:7" ht="12.75">
      <c r="A51" s="5" t="s">
        <v>215</v>
      </c>
      <c r="B51" s="93">
        <v>19177</v>
      </c>
      <c r="C51" s="33">
        <f>(B51/$B$51)*100</f>
        <v>100</v>
      </c>
      <c r="E51" s="1" t="s">
        <v>216</v>
      </c>
      <c r="F51" s="97">
        <v>8467</v>
      </c>
      <c r="G51" s="101">
        <f t="shared" si="6"/>
        <v>8.667478784280405</v>
      </c>
    </row>
    <row r="52" spans="1:7" ht="12.75">
      <c r="A52" s="4" t="s">
        <v>217</v>
      </c>
      <c r="B52" s="98">
        <v>1092</v>
      </c>
      <c r="C52" s="10">
        <f>(B52/$B$51)*100</f>
        <v>5.694321322417479</v>
      </c>
      <c r="E52" s="1" t="s">
        <v>218</v>
      </c>
      <c r="F52" s="97">
        <v>990</v>
      </c>
      <c r="G52" s="101">
        <f t="shared" si="6"/>
        <v>1.0134408877332706</v>
      </c>
    </row>
    <row r="53" spans="1:7" ht="12.75">
      <c r="A53" s="4"/>
      <c r="B53" s="93" t="s">
        <v>127</v>
      </c>
      <c r="C53" s="10"/>
      <c r="E53" s="1" t="s">
        <v>219</v>
      </c>
      <c r="F53" s="97">
        <v>3121</v>
      </c>
      <c r="G53" s="101">
        <f t="shared" si="6"/>
        <v>3.1948979905207446</v>
      </c>
    </row>
    <row r="54" spans="1:7" ht="14.25">
      <c r="A54" s="5" t="s">
        <v>220</v>
      </c>
      <c r="B54" s="93">
        <v>60640</v>
      </c>
      <c r="C54" s="33">
        <f>(B54/$B$54)*100</f>
        <v>100</v>
      </c>
      <c r="E54" s="1" t="s">
        <v>78</v>
      </c>
      <c r="F54" s="97">
        <v>10805</v>
      </c>
      <c r="G54" s="101">
        <f t="shared" si="6"/>
        <v>11.060837163593927</v>
      </c>
    </row>
    <row r="55" spans="1:7" ht="12.75">
      <c r="A55" s="4" t="s">
        <v>217</v>
      </c>
      <c r="B55" s="98">
        <v>8124</v>
      </c>
      <c r="C55" s="10">
        <f>(B55/$B$54)*100</f>
        <v>13.397097625329815</v>
      </c>
      <c r="E55" s="1" t="s">
        <v>221</v>
      </c>
      <c r="F55" s="97">
        <v>14431</v>
      </c>
      <c r="G55" s="101">
        <f t="shared" si="6"/>
        <v>14.772692374625079</v>
      </c>
    </row>
    <row r="56" spans="1:7" ht="12.75">
      <c r="A56" s="4" t="s">
        <v>222</v>
      </c>
      <c r="B56" s="176">
        <v>65.4</v>
      </c>
      <c r="C56" s="37" t="s">
        <v>138</v>
      </c>
      <c r="E56" s="1" t="s">
        <v>223</v>
      </c>
      <c r="F56" s="97">
        <v>327</v>
      </c>
      <c r="G56" s="101">
        <f t="shared" si="6"/>
        <v>0.3347425962512924</v>
      </c>
    </row>
    <row r="57" spans="1:7" ht="12.75">
      <c r="A57" s="4" t="s">
        <v>224</v>
      </c>
      <c r="B57" s="98">
        <v>52516</v>
      </c>
      <c r="C57" s="10">
        <f>(B57/$B$54)*100</f>
        <v>86.6029023746702</v>
      </c>
      <c r="E57" s="1" t="s">
        <v>225</v>
      </c>
      <c r="F57" s="97">
        <v>376</v>
      </c>
      <c r="G57" s="101">
        <f t="shared" si="6"/>
        <v>0.38490280180576736</v>
      </c>
    </row>
    <row r="58" spans="1:7" ht="12.75">
      <c r="A58" s="4" t="s">
        <v>222</v>
      </c>
      <c r="B58" s="176">
        <v>78.5</v>
      </c>
      <c r="C58" s="37" t="s">
        <v>138</v>
      </c>
      <c r="E58" s="1" t="s">
        <v>226</v>
      </c>
      <c r="F58" s="97">
        <v>7251</v>
      </c>
      <c r="G58" s="101">
        <f t="shared" si="6"/>
        <v>7.422686744397924</v>
      </c>
    </row>
    <row r="59" spans="1:7" ht="12.75">
      <c r="A59" s="4"/>
      <c r="B59" s="93" t="s">
        <v>127</v>
      </c>
      <c r="C59" s="10"/>
      <c r="E59" s="1" t="s">
        <v>227</v>
      </c>
      <c r="F59" s="97">
        <v>721</v>
      </c>
      <c r="G59" s="101">
        <f t="shared" si="6"/>
        <v>0.7380715960158465</v>
      </c>
    </row>
    <row r="60" spans="1:7" ht="12.75">
      <c r="A60" s="5" t="s">
        <v>228</v>
      </c>
      <c r="B60" s="93">
        <v>10509</v>
      </c>
      <c r="C60" s="33">
        <f>(B60/$B$60)*100</f>
        <v>100</v>
      </c>
      <c r="E60" s="1" t="s">
        <v>229</v>
      </c>
      <c r="F60" s="97">
        <v>3097</v>
      </c>
      <c r="G60" s="101">
        <f t="shared" si="6"/>
        <v>3.170329726575696</v>
      </c>
    </row>
    <row r="61" spans="1:7" ht="12.75">
      <c r="A61" s="4" t="s">
        <v>217</v>
      </c>
      <c r="B61" s="97">
        <v>3870</v>
      </c>
      <c r="C61" s="10">
        <f>(B61/$B$60)*100</f>
        <v>36.825578075934914</v>
      </c>
      <c r="E61" s="1" t="s">
        <v>230</v>
      </c>
      <c r="F61" s="97">
        <v>523</v>
      </c>
      <c r="G61" s="101">
        <f t="shared" si="6"/>
        <v>0.5353834184691925</v>
      </c>
    </row>
    <row r="62" spans="1:7" ht="12.75">
      <c r="A62" s="4"/>
      <c r="B62" s="93" t="s">
        <v>127</v>
      </c>
      <c r="C62" s="10"/>
      <c r="E62" s="1" t="s">
        <v>231</v>
      </c>
      <c r="F62" s="97">
        <v>769</v>
      </c>
      <c r="G62" s="101">
        <f t="shared" si="6"/>
        <v>0.7872081239059445</v>
      </c>
    </row>
    <row r="63" spans="1:7" ht="12.75">
      <c r="A63" s="5" t="s">
        <v>232</v>
      </c>
      <c r="B63" s="93" t="s">
        <v>127</v>
      </c>
      <c r="C63" s="10"/>
      <c r="E63" s="1" t="s">
        <v>233</v>
      </c>
      <c r="F63" s="97">
        <v>1097</v>
      </c>
      <c r="G63" s="101">
        <f t="shared" si="6"/>
        <v>1.1229743978216138</v>
      </c>
    </row>
    <row r="64" spans="1:7" ht="12.75">
      <c r="A64" s="29" t="s">
        <v>234</v>
      </c>
      <c r="B64" s="93">
        <v>91522</v>
      </c>
      <c r="C64" s="33">
        <f>(B64/$B$64)*100</f>
        <v>100</v>
      </c>
      <c r="E64" s="1" t="s">
        <v>235</v>
      </c>
      <c r="F64" s="97">
        <v>1309</v>
      </c>
      <c r="G64" s="101">
        <f t="shared" si="6"/>
        <v>1.3399940626695466</v>
      </c>
    </row>
    <row r="65" spans="1:7" ht="12.75">
      <c r="A65" s="4" t="s">
        <v>133</v>
      </c>
      <c r="B65" s="97">
        <v>53745</v>
      </c>
      <c r="C65" s="10">
        <f>(B65/$B$64)*100</f>
        <v>58.72358558597933</v>
      </c>
      <c r="E65" s="1" t="s">
        <v>236</v>
      </c>
      <c r="F65" s="97">
        <v>427</v>
      </c>
      <c r="G65" s="101">
        <f t="shared" si="6"/>
        <v>0.4371103626889965</v>
      </c>
    </row>
    <row r="66" spans="1:7" ht="12.75">
      <c r="A66" s="4" t="s">
        <v>134</v>
      </c>
      <c r="B66" s="97">
        <v>29121</v>
      </c>
      <c r="C66" s="10">
        <f aca="true" t="shared" si="7" ref="C66:C71">(B66/$B$64)*100</f>
        <v>31.818579139441884</v>
      </c>
      <c r="E66" s="1" t="s">
        <v>237</v>
      </c>
      <c r="F66" s="97">
        <v>191</v>
      </c>
      <c r="G66" s="101">
        <f t="shared" si="6"/>
        <v>0.19552243389601484</v>
      </c>
    </row>
    <row r="67" spans="1:7" ht="12.75">
      <c r="A67" s="4" t="s">
        <v>238</v>
      </c>
      <c r="B67" s="97">
        <v>14778</v>
      </c>
      <c r="C67" s="10">
        <f t="shared" si="7"/>
        <v>16.146937348397106</v>
      </c>
      <c r="E67" s="1" t="s">
        <v>239</v>
      </c>
      <c r="F67" s="97">
        <v>1048</v>
      </c>
      <c r="G67" s="101">
        <f t="shared" si="6"/>
        <v>1.0728141922671388</v>
      </c>
    </row>
    <row r="68" spans="1:7" ht="12.75">
      <c r="A68" s="4" t="s">
        <v>240</v>
      </c>
      <c r="B68" s="97">
        <v>14343</v>
      </c>
      <c r="C68" s="10">
        <f t="shared" si="7"/>
        <v>15.671641791044777</v>
      </c>
      <c r="E68" s="1" t="s">
        <v>241</v>
      </c>
      <c r="F68" s="97">
        <v>2356</v>
      </c>
      <c r="G68" s="101">
        <f t="shared" si="6"/>
        <v>2.4117845772723085</v>
      </c>
    </row>
    <row r="69" spans="1:7" ht="12.75">
      <c r="A69" s="4" t="s">
        <v>242</v>
      </c>
      <c r="B69" s="97">
        <v>8035</v>
      </c>
      <c r="C69" s="10">
        <f t="shared" si="7"/>
        <v>8.779309892703393</v>
      </c>
      <c r="E69" s="1" t="s">
        <v>243</v>
      </c>
      <c r="F69" s="97">
        <v>207</v>
      </c>
      <c r="G69" s="101">
        <f t="shared" si="6"/>
        <v>0.21190127652604748</v>
      </c>
    </row>
    <row r="70" spans="1:7" ht="12.75">
      <c r="A70" s="4" t="s">
        <v>244</v>
      </c>
      <c r="B70" s="97">
        <v>6308</v>
      </c>
      <c r="C70" s="10">
        <f t="shared" si="7"/>
        <v>6.892331898341382</v>
      </c>
      <c r="E70" s="1" t="s">
        <v>245</v>
      </c>
      <c r="F70" s="97">
        <v>1075</v>
      </c>
      <c r="G70" s="101">
        <f t="shared" si="6"/>
        <v>1.100453489205319</v>
      </c>
    </row>
    <row r="71" spans="1:7" ht="12.75">
      <c r="A71" s="7" t="s">
        <v>135</v>
      </c>
      <c r="B71" s="103">
        <v>8656</v>
      </c>
      <c r="C71" s="40">
        <f t="shared" si="7"/>
        <v>9.45783527457879</v>
      </c>
      <c r="D71" s="41"/>
      <c r="E71" s="9" t="s">
        <v>246</v>
      </c>
      <c r="F71" s="103">
        <v>43548</v>
      </c>
      <c r="G71" s="104">
        <f t="shared" si="6"/>
        <v>44.57911492829138</v>
      </c>
    </row>
    <row r="72" spans="5:6" ht="12.75">
      <c r="E72" s="6"/>
      <c r="F72"/>
    </row>
    <row r="73" ht="12.75">
      <c r="A73" s="15" t="s">
        <v>171</v>
      </c>
    </row>
    <row r="74" ht="14.25">
      <c r="A74" s="15" t="s">
        <v>79</v>
      </c>
    </row>
    <row r="75" ht="12.75">
      <c r="A75" s="15" t="s">
        <v>80</v>
      </c>
    </row>
    <row r="76" ht="12.75">
      <c r="A76" s="15" t="s">
        <v>42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254</v>
      </c>
      <c r="B1" s="63"/>
      <c r="C1" s="63"/>
      <c r="D1" s="64"/>
      <c r="E1" s="63"/>
      <c r="F1" s="62"/>
      <c r="G1" s="62"/>
    </row>
    <row r="2" spans="1:7" ht="12.75">
      <c r="A2" t="s">
        <v>313</v>
      </c>
      <c r="B2"/>
      <c r="C2"/>
      <c r="E2"/>
      <c r="F2"/>
      <c r="G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144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130</v>
      </c>
      <c r="B6" s="24" t="s">
        <v>131</v>
      </c>
      <c r="C6" s="12" t="s">
        <v>132</v>
      </c>
      <c r="D6" s="25"/>
      <c r="E6" s="26" t="s">
        <v>130</v>
      </c>
      <c r="F6" s="24" t="s">
        <v>131</v>
      </c>
      <c r="G6" s="27" t="s">
        <v>132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255</v>
      </c>
      <c r="B8" s="78"/>
      <c r="C8" s="76"/>
      <c r="D8" s="65"/>
      <c r="E8" s="79" t="s">
        <v>256</v>
      </c>
      <c r="F8" s="78"/>
      <c r="G8" s="76"/>
    </row>
    <row r="9" spans="1:7" ht="12.75">
      <c r="A9" s="77" t="s">
        <v>257</v>
      </c>
      <c r="B9" s="80">
        <v>77848</v>
      </c>
      <c r="C9" s="81">
        <f>(B9/$B$9)*100</f>
        <v>100</v>
      </c>
      <c r="D9" s="65"/>
      <c r="E9" s="79" t="s">
        <v>258</v>
      </c>
      <c r="F9" s="80">
        <v>35118</v>
      </c>
      <c r="G9" s="81">
        <f>(F9/$F$9)*100</f>
        <v>100</v>
      </c>
    </row>
    <row r="10" spans="1:7" ht="12.75">
      <c r="A10" s="82" t="s">
        <v>259</v>
      </c>
      <c r="B10" s="97">
        <v>52431</v>
      </c>
      <c r="C10" s="105">
        <f>(B10/$B$9)*100</f>
        <v>67.35047785428013</v>
      </c>
      <c r="D10" s="65"/>
      <c r="E10" s="78" t="s">
        <v>260</v>
      </c>
      <c r="F10" s="97">
        <v>1439</v>
      </c>
      <c r="G10" s="105">
        <f aca="true" t="shared" si="0" ref="G10:G19">(F10/$F$9)*100</f>
        <v>4.097613759325702</v>
      </c>
    </row>
    <row r="11" spans="1:7" ht="12.75">
      <c r="A11" s="82" t="s">
        <v>261</v>
      </c>
      <c r="B11" s="97">
        <v>52409</v>
      </c>
      <c r="C11" s="105">
        <f aca="true" t="shared" si="1" ref="C11:C16">(B11/$B$9)*100</f>
        <v>67.32221765491727</v>
      </c>
      <c r="D11" s="65"/>
      <c r="E11" s="78" t="s">
        <v>262</v>
      </c>
      <c r="F11" s="97">
        <v>1053</v>
      </c>
      <c r="G11" s="105">
        <f t="shared" si="0"/>
        <v>2.9984623270117887</v>
      </c>
    </row>
    <row r="12" spans="1:7" ht="12.75">
      <c r="A12" s="82" t="s">
        <v>263</v>
      </c>
      <c r="B12" s="97">
        <v>50253</v>
      </c>
      <c r="C12" s="105">
        <f>(B12/$B$9)*100</f>
        <v>64.5527181173569</v>
      </c>
      <c r="D12" s="65"/>
      <c r="E12" s="78" t="s">
        <v>264</v>
      </c>
      <c r="F12" s="97">
        <v>2266</v>
      </c>
      <c r="G12" s="105">
        <f t="shared" si="0"/>
        <v>6.452531465345407</v>
      </c>
    </row>
    <row r="13" spans="1:7" ht="12.75">
      <c r="A13" s="82" t="s">
        <v>265</v>
      </c>
      <c r="B13" s="97">
        <v>2156</v>
      </c>
      <c r="C13" s="105">
        <f>(B13/$B$9)*100</f>
        <v>2.7694995375603737</v>
      </c>
      <c r="D13" s="65"/>
      <c r="E13" s="78" t="s">
        <v>266</v>
      </c>
      <c r="F13" s="97">
        <v>2541</v>
      </c>
      <c r="G13" s="105">
        <f t="shared" si="0"/>
        <v>7.235605672304802</v>
      </c>
    </row>
    <row r="14" spans="1:7" ht="12.75">
      <c r="A14" s="82" t="s">
        <v>267</v>
      </c>
      <c r="B14" s="109">
        <v>4.1</v>
      </c>
      <c r="C14" s="112" t="s">
        <v>138</v>
      </c>
      <c r="D14" s="65"/>
      <c r="E14" s="78" t="s">
        <v>268</v>
      </c>
      <c r="F14" s="97">
        <v>4408</v>
      </c>
      <c r="G14" s="105">
        <f t="shared" si="0"/>
        <v>12.551967651916396</v>
      </c>
    </row>
    <row r="15" spans="1:7" ht="12.75">
      <c r="A15" s="82" t="s">
        <v>269</v>
      </c>
      <c r="B15" s="109">
        <v>22</v>
      </c>
      <c r="C15" s="105">
        <f t="shared" si="1"/>
        <v>0.028260199362860963</v>
      </c>
      <c r="D15" s="65"/>
      <c r="E15" s="78" t="s">
        <v>270</v>
      </c>
      <c r="F15" s="97">
        <v>7451</v>
      </c>
      <c r="G15" s="105">
        <f t="shared" si="0"/>
        <v>21.217039694743438</v>
      </c>
    </row>
    <row r="16" spans="1:7" ht="12.75">
      <c r="A16" s="82" t="s">
        <v>381</v>
      </c>
      <c r="B16" s="97">
        <v>25417</v>
      </c>
      <c r="C16" s="105">
        <f t="shared" si="1"/>
        <v>32.649522145719864</v>
      </c>
      <c r="D16" s="65"/>
      <c r="E16" s="78" t="s">
        <v>382</v>
      </c>
      <c r="F16" s="97">
        <v>6151</v>
      </c>
      <c r="G16" s="105">
        <f t="shared" si="0"/>
        <v>17.515234352753573</v>
      </c>
    </row>
    <row r="17" spans="1:7" ht="12.75">
      <c r="A17" s="82"/>
      <c r="B17" s="97" t="s">
        <v>127</v>
      </c>
      <c r="C17" s="105" t="s">
        <v>127</v>
      </c>
      <c r="D17" s="65"/>
      <c r="E17" s="78" t="s">
        <v>383</v>
      </c>
      <c r="F17" s="97">
        <v>5984</v>
      </c>
      <c r="G17" s="105">
        <f t="shared" si="0"/>
        <v>17.039694743436414</v>
      </c>
    </row>
    <row r="18" spans="1:7" ht="12.75">
      <c r="A18" s="77" t="s">
        <v>384</v>
      </c>
      <c r="B18" s="80">
        <v>39878</v>
      </c>
      <c r="C18" s="81">
        <f>(B18/$B$18)*100</f>
        <v>100</v>
      </c>
      <c r="D18" s="65"/>
      <c r="E18" s="78" t="s">
        <v>47</v>
      </c>
      <c r="F18" s="97">
        <v>2135</v>
      </c>
      <c r="G18" s="105">
        <f t="shared" si="0"/>
        <v>6.0795033885756595</v>
      </c>
    </row>
    <row r="19" spans="1:9" ht="12.75">
      <c r="A19" s="82" t="s">
        <v>259</v>
      </c>
      <c r="B19" s="97">
        <v>23675</v>
      </c>
      <c r="C19" s="105">
        <f>(B19/$B$18)*100</f>
        <v>59.36857415116105</v>
      </c>
      <c r="D19" s="65"/>
      <c r="E19" s="78" t="s">
        <v>46</v>
      </c>
      <c r="F19" s="98">
        <v>1690</v>
      </c>
      <c r="G19" s="105">
        <f t="shared" si="0"/>
        <v>4.812346944586821</v>
      </c>
      <c r="I19" s="118"/>
    </row>
    <row r="20" spans="1:7" ht="12.75">
      <c r="A20" s="82" t="s">
        <v>261</v>
      </c>
      <c r="B20" s="97">
        <v>23675</v>
      </c>
      <c r="C20" s="105">
        <f>(B20/$B$18)*100</f>
        <v>59.36857415116105</v>
      </c>
      <c r="D20" s="65"/>
      <c r="E20" s="78" t="s">
        <v>385</v>
      </c>
      <c r="F20" s="97">
        <v>69746</v>
      </c>
      <c r="G20" s="112" t="s">
        <v>138</v>
      </c>
    </row>
    <row r="21" spans="1:7" ht="12.75">
      <c r="A21" s="82" t="s">
        <v>263</v>
      </c>
      <c r="B21" s="97">
        <v>22678</v>
      </c>
      <c r="C21" s="105">
        <f>(B21/$B$18)*100</f>
        <v>56.86844876874467</v>
      </c>
      <c r="D21" s="65"/>
      <c r="E21" s="78"/>
      <c r="F21" s="97" t="s">
        <v>127</v>
      </c>
      <c r="G21" s="105" t="s">
        <v>127</v>
      </c>
    </row>
    <row r="22" spans="1:7" ht="12.75">
      <c r="A22" s="82"/>
      <c r="B22" s="97" t="s">
        <v>127</v>
      </c>
      <c r="C22" s="105" t="s">
        <v>127</v>
      </c>
      <c r="D22" s="65"/>
      <c r="E22" s="78" t="s">
        <v>386</v>
      </c>
      <c r="F22" s="97">
        <v>30508</v>
      </c>
      <c r="G22" s="105">
        <f>(F22/$F$9)*100</f>
        <v>86.8728287487898</v>
      </c>
    </row>
    <row r="23" spans="1:7" ht="12.75">
      <c r="A23" s="77" t="s">
        <v>387</v>
      </c>
      <c r="B23" s="80">
        <v>7295</v>
      </c>
      <c r="C23" s="81">
        <f>(B23/$B$23)*100</f>
        <v>100</v>
      </c>
      <c r="D23" s="65"/>
      <c r="E23" s="78" t="s">
        <v>388</v>
      </c>
      <c r="F23" s="97">
        <v>82953</v>
      </c>
      <c r="G23" s="112" t="s">
        <v>138</v>
      </c>
    </row>
    <row r="24" spans="1:7" ht="12.75">
      <c r="A24" s="82" t="s">
        <v>389</v>
      </c>
      <c r="B24" s="97">
        <v>3990</v>
      </c>
      <c r="C24" s="105">
        <f>(B24/$B$23)*100</f>
        <v>54.6949965729952</v>
      </c>
      <c r="D24" s="65"/>
      <c r="E24" s="78" t="s">
        <v>390</v>
      </c>
      <c r="F24" s="97">
        <v>7681</v>
      </c>
      <c r="G24" s="105">
        <f>(F24/$F$9)*100</f>
        <v>21.871974486018566</v>
      </c>
    </row>
    <row r="25" spans="1:7" ht="12.75">
      <c r="A25" s="82"/>
      <c r="B25" s="97" t="s">
        <v>127</v>
      </c>
      <c r="C25" s="105" t="s">
        <v>127</v>
      </c>
      <c r="D25" s="65"/>
      <c r="E25" s="78" t="s">
        <v>391</v>
      </c>
      <c r="F25" s="97">
        <v>12284</v>
      </c>
      <c r="G25" s="112" t="s">
        <v>138</v>
      </c>
    </row>
    <row r="26" spans="1:7" ht="12.75">
      <c r="A26" s="77" t="s">
        <v>397</v>
      </c>
      <c r="B26" s="97" t="s">
        <v>127</v>
      </c>
      <c r="C26" s="105" t="s">
        <v>127</v>
      </c>
      <c r="D26" s="65"/>
      <c r="E26" s="78" t="s">
        <v>424</v>
      </c>
      <c r="F26" s="98">
        <v>830</v>
      </c>
      <c r="G26" s="105">
        <f>(F26/$F$9)*100</f>
        <v>2.363460333731989</v>
      </c>
    </row>
    <row r="27" spans="1:7" ht="12.75">
      <c r="A27" s="77" t="s">
        <v>399</v>
      </c>
      <c r="B27" s="80">
        <v>49244</v>
      </c>
      <c r="C27" s="81">
        <f>(B27/$B$27)*100</f>
        <v>100</v>
      </c>
      <c r="D27" s="65"/>
      <c r="E27" s="78" t="s">
        <v>392</v>
      </c>
      <c r="F27" s="98">
        <v>7122</v>
      </c>
      <c r="G27" s="112" t="s">
        <v>138</v>
      </c>
    </row>
    <row r="28" spans="1:7" ht="12.75">
      <c r="A28" s="82" t="s">
        <v>400</v>
      </c>
      <c r="B28" s="97">
        <v>36748</v>
      </c>
      <c r="C28" s="105">
        <f aca="true" t="shared" si="2" ref="C28:C33">(B28/$B$27)*100</f>
        <v>74.62431971407683</v>
      </c>
      <c r="D28" s="65"/>
      <c r="E28" s="78" t="s">
        <v>393</v>
      </c>
      <c r="F28" s="97">
        <v>455</v>
      </c>
      <c r="G28" s="105">
        <f>(F28/$F$9)*100</f>
        <v>1.295631869696452</v>
      </c>
    </row>
    <row r="29" spans="1:7" ht="12.75">
      <c r="A29" s="82" t="s">
        <v>401</v>
      </c>
      <c r="B29" s="97">
        <v>5006</v>
      </c>
      <c r="C29" s="105">
        <f t="shared" si="2"/>
        <v>10.165705466655837</v>
      </c>
      <c r="D29" s="65"/>
      <c r="E29" s="78" t="s">
        <v>394</v>
      </c>
      <c r="F29" s="97">
        <v>2874</v>
      </c>
      <c r="G29" s="112" t="s">
        <v>138</v>
      </c>
    </row>
    <row r="30" spans="1:7" ht="12.75">
      <c r="A30" s="82" t="s">
        <v>402</v>
      </c>
      <c r="B30" s="97">
        <v>5343</v>
      </c>
      <c r="C30" s="105">
        <f t="shared" si="2"/>
        <v>10.850052798310454</v>
      </c>
      <c r="D30" s="65"/>
      <c r="E30" s="78" t="s">
        <v>395</v>
      </c>
      <c r="F30" s="97">
        <v>5149</v>
      </c>
      <c r="G30" s="105">
        <f>(F30/$F$9)*100</f>
        <v>14.661996696850618</v>
      </c>
    </row>
    <row r="31" spans="1:7" ht="12.75">
      <c r="A31" s="82" t="s">
        <v>429</v>
      </c>
      <c r="B31" s="97">
        <v>990</v>
      </c>
      <c r="C31" s="105">
        <f t="shared" si="2"/>
        <v>2.0103972057509543</v>
      </c>
      <c r="D31" s="65"/>
      <c r="E31" s="78" t="s">
        <v>396</v>
      </c>
      <c r="F31" s="97">
        <v>18049</v>
      </c>
      <c r="G31" s="112" t="s">
        <v>138</v>
      </c>
    </row>
    <row r="32" spans="1:7" ht="12.75">
      <c r="A32" s="82" t="s">
        <v>403</v>
      </c>
      <c r="B32" s="97">
        <v>268</v>
      </c>
      <c r="C32" s="105">
        <f t="shared" si="2"/>
        <v>0.544228738526521</v>
      </c>
      <c r="D32" s="65"/>
      <c r="E32" s="79"/>
      <c r="F32" s="97" t="s">
        <v>127</v>
      </c>
      <c r="G32" s="105" t="s">
        <v>127</v>
      </c>
    </row>
    <row r="33" spans="1:7" ht="12.75">
      <c r="A33" s="82" t="s">
        <v>404</v>
      </c>
      <c r="B33" s="97">
        <v>889</v>
      </c>
      <c r="C33" s="105">
        <f t="shared" si="2"/>
        <v>1.8052960766793924</v>
      </c>
      <c r="D33" s="65"/>
      <c r="E33" s="79" t="s">
        <v>398</v>
      </c>
      <c r="F33" s="80">
        <v>26011</v>
      </c>
      <c r="G33" s="81">
        <f>(F33/$F$33)*100</f>
        <v>100</v>
      </c>
    </row>
    <row r="34" spans="1:7" ht="12.75">
      <c r="A34" s="82" t="s">
        <v>405</v>
      </c>
      <c r="B34" s="109">
        <v>32.7</v>
      </c>
      <c r="C34" s="112" t="s">
        <v>138</v>
      </c>
      <c r="D34" s="65"/>
      <c r="E34" s="78" t="s">
        <v>260</v>
      </c>
      <c r="F34" s="97">
        <v>594</v>
      </c>
      <c r="G34" s="105">
        <f aca="true" t="shared" si="3" ref="G34:G43">(F34/$F$33)*100</f>
        <v>2.283649225327746</v>
      </c>
    </row>
    <row r="35" spans="1:7" ht="12.75">
      <c r="A35" s="82"/>
      <c r="B35" s="97" t="s">
        <v>127</v>
      </c>
      <c r="C35" s="105" t="s">
        <v>127</v>
      </c>
      <c r="D35" s="65"/>
      <c r="E35" s="78" t="s">
        <v>262</v>
      </c>
      <c r="F35" s="97">
        <v>444</v>
      </c>
      <c r="G35" s="105">
        <f t="shared" si="3"/>
        <v>1.7069701280227598</v>
      </c>
    </row>
    <row r="36" spans="1:7" ht="12.75">
      <c r="A36" s="77" t="s">
        <v>406</v>
      </c>
      <c r="B36" s="97"/>
      <c r="C36" s="105" t="s">
        <v>127</v>
      </c>
      <c r="D36" s="65"/>
      <c r="E36" s="78" t="s">
        <v>264</v>
      </c>
      <c r="F36" s="97">
        <v>1221</v>
      </c>
      <c r="G36" s="105">
        <f t="shared" si="3"/>
        <v>4.694167852062589</v>
      </c>
    </row>
    <row r="37" spans="1:7" ht="12.75">
      <c r="A37" s="77" t="s">
        <v>408</v>
      </c>
      <c r="B37" s="80">
        <v>50253</v>
      </c>
      <c r="C37" s="81">
        <f>(B37/$B$37)*100</f>
        <v>100</v>
      </c>
      <c r="D37" s="65"/>
      <c r="E37" s="78" t="s">
        <v>266</v>
      </c>
      <c r="F37" s="97">
        <v>1560</v>
      </c>
      <c r="G37" s="105">
        <f t="shared" si="3"/>
        <v>5.997462611971858</v>
      </c>
    </row>
    <row r="38" spans="1:7" ht="12.75">
      <c r="A38" s="77" t="s">
        <v>409</v>
      </c>
      <c r="B38" s="97" t="s">
        <v>127</v>
      </c>
      <c r="C38" s="105" t="s">
        <v>127</v>
      </c>
      <c r="D38" s="65"/>
      <c r="E38" s="78" t="s">
        <v>268</v>
      </c>
      <c r="F38" s="97">
        <v>2871</v>
      </c>
      <c r="G38" s="105">
        <f t="shared" si="3"/>
        <v>11.037637922417439</v>
      </c>
    </row>
    <row r="39" spans="1:7" ht="12.75">
      <c r="A39" s="82" t="s">
        <v>411</v>
      </c>
      <c r="B39" s="98">
        <v>23944</v>
      </c>
      <c r="C39" s="105">
        <f>(B39/$B$37)*100</f>
        <v>47.64690665233917</v>
      </c>
      <c r="D39" s="65"/>
      <c r="E39" s="78" t="s">
        <v>270</v>
      </c>
      <c r="F39" s="97">
        <v>5617</v>
      </c>
      <c r="G39" s="105">
        <f t="shared" si="3"/>
        <v>21.594709930414055</v>
      </c>
    </row>
    <row r="40" spans="1:7" ht="12.75">
      <c r="A40" s="82" t="s">
        <v>412</v>
      </c>
      <c r="B40" s="98">
        <v>4449</v>
      </c>
      <c r="C40" s="105">
        <f>(B40/$B$37)*100</f>
        <v>8.853202793863053</v>
      </c>
      <c r="D40" s="65"/>
      <c r="E40" s="78" t="s">
        <v>382</v>
      </c>
      <c r="F40" s="97">
        <v>5138</v>
      </c>
      <c r="G40" s="105">
        <f t="shared" si="3"/>
        <v>19.753181346353465</v>
      </c>
    </row>
    <row r="41" spans="1:7" ht="12.75">
      <c r="A41" s="82" t="s">
        <v>414</v>
      </c>
      <c r="B41" s="98">
        <v>14077</v>
      </c>
      <c r="C41" s="105">
        <f>(B41/$B$37)*100</f>
        <v>28.01225797464828</v>
      </c>
      <c r="D41" s="65"/>
      <c r="E41" s="78" t="s">
        <v>383</v>
      </c>
      <c r="F41" s="97">
        <v>5125</v>
      </c>
      <c r="G41" s="105">
        <f t="shared" si="3"/>
        <v>19.7032024912537</v>
      </c>
    </row>
    <row r="42" spans="1:7" ht="12.75">
      <c r="A42" s="82" t="s">
        <v>137</v>
      </c>
      <c r="B42" s="98">
        <v>13</v>
      </c>
      <c r="C42" s="105">
        <f>(B42/$B$37)*100</f>
        <v>0.025869102342148727</v>
      </c>
      <c r="D42" s="65"/>
      <c r="E42" s="78" t="s">
        <v>47</v>
      </c>
      <c r="F42" s="97">
        <v>1917</v>
      </c>
      <c r="G42" s="105">
        <f t="shared" si="3"/>
        <v>7.369958863557725</v>
      </c>
    </row>
    <row r="43" spans="1:7" ht="12.75">
      <c r="A43" s="82" t="s">
        <v>167</v>
      </c>
      <c r="B43" s="97" t="s">
        <v>127</v>
      </c>
      <c r="C43" s="105" t="s">
        <v>127</v>
      </c>
      <c r="D43" s="65"/>
      <c r="E43" s="78" t="s">
        <v>46</v>
      </c>
      <c r="F43" s="98">
        <v>1524</v>
      </c>
      <c r="G43" s="105">
        <f t="shared" si="3"/>
        <v>5.859059628618661</v>
      </c>
    </row>
    <row r="44" spans="1:7" ht="12.75">
      <c r="A44" s="82" t="s">
        <v>168</v>
      </c>
      <c r="B44" s="98">
        <v>2626</v>
      </c>
      <c r="C44" s="105">
        <f>(B44/$B$37)*100</f>
        <v>5.225558673114043</v>
      </c>
      <c r="D44" s="65"/>
      <c r="E44" s="78" t="s">
        <v>407</v>
      </c>
      <c r="F44" s="97">
        <v>77976</v>
      </c>
      <c r="G44" s="112" t="s">
        <v>138</v>
      </c>
    </row>
    <row r="45" spans="1:7" ht="12.75">
      <c r="A45" s="82" t="s">
        <v>417</v>
      </c>
      <c r="B45" s="97" t="s">
        <v>127</v>
      </c>
      <c r="C45" s="105" t="s">
        <v>127</v>
      </c>
      <c r="D45" s="65"/>
      <c r="E45" s="78"/>
      <c r="F45" s="97" t="s">
        <v>127</v>
      </c>
      <c r="G45" s="105" t="s">
        <v>127</v>
      </c>
    </row>
    <row r="46" spans="1:7" ht="12.75">
      <c r="A46" s="82" t="s">
        <v>418</v>
      </c>
      <c r="B46" s="98">
        <v>5144</v>
      </c>
      <c r="C46" s="105">
        <f>(B46/$B$37)*100</f>
        <v>10.236204803693312</v>
      </c>
      <c r="D46" s="65"/>
      <c r="E46" s="78" t="s">
        <v>410</v>
      </c>
      <c r="F46" s="97">
        <v>30148</v>
      </c>
      <c r="G46" s="112" t="s">
        <v>138</v>
      </c>
    </row>
    <row r="47" spans="1:7" ht="12.75">
      <c r="A47" s="77"/>
      <c r="B47" s="97" t="s">
        <v>127</v>
      </c>
      <c r="C47" s="105" t="s">
        <v>127</v>
      </c>
      <c r="D47" s="65"/>
      <c r="E47" s="43" t="s">
        <v>413</v>
      </c>
      <c r="F47" s="97" t="s">
        <v>127</v>
      </c>
      <c r="G47" s="105" t="s">
        <v>127</v>
      </c>
    </row>
    <row r="48" spans="1:7" ht="12.75">
      <c r="A48" s="77" t="s">
        <v>421</v>
      </c>
      <c r="B48" s="97" t="s">
        <v>127</v>
      </c>
      <c r="C48" s="105" t="s">
        <v>127</v>
      </c>
      <c r="D48" s="65"/>
      <c r="E48" s="78" t="s">
        <v>415</v>
      </c>
      <c r="F48" s="98">
        <v>53303</v>
      </c>
      <c r="G48" s="112" t="s">
        <v>138</v>
      </c>
    </row>
    <row r="49" spans="1:7" ht="13.5" thickBot="1">
      <c r="A49" s="82" t="s">
        <v>169</v>
      </c>
      <c r="B49" s="98">
        <v>17</v>
      </c>
      <c r="C49" s="105">
        <f aca="true" t="shared" si="4" ref="C49:C55">(B49/$B$37)*100</f>
        <v>0.033828826139732954</v>
      </c>
      <c r="D49" s="87"/>
      <c r="E49" s="88" t="s">
        <v>416</v>
      </c>
      <c r="F49" s="113">
        <v>36829</v>
      </c>
      <c r="G49" s="114" t="s">
        <v>138</v>
      </c>
    </row>
    <row r="50" spans="1:7" ht="13.5" thickTop="1">
      <c r="A50" s="82" t="s">
        <v>430</v>
      </c>
      <c r="B50" s="98">
        <v>1655</v>
      </c>
      <c r="C50" s="105">
        <f t="shared" si="4"/>
        <v>3.2933357212504726</v>
      </c>
      <c r="D50" s="65"/>
      <c r="E50" s="78"/>
      <c r="F50" s="86"/>
      <c r="G50" s="85"/>
    </row>
    <row r="51" spans="1:7" ht="12.75">
      <c r="A51" s="82" t="s">
        <v>431</v>
      </c>
      <c r="B51" s="98">
        <v>6932</v>
      </c>
      <c r="C51" s="105">
        <f t="shared" si="4"/>
        <v>13.79420134121346</v>
      </c>
      <c r="D51" s="65"/>
      <c r="E51" s="45"/>
      <c r="F51" s="46" t="s">
        <v>131</v>
      </c>
      <c r="G51" s="47" t="s">
        <v>132</v>
      </c>
    </row>
    <row r="52" spans="1:7" ht="12.75">
      <c r="A52" s="82" t="s">
        <v>433</v>
      </c>
      <c r="B52" s="98">
        <v>2418</v>
      </c>
      <c r="C52" s="105">
        <f t="shared" si="4"/>
        <v>4.811653035639663</v>
      </c>
      <c r="D52" s="65"/>
      <c r="E52" s="45"/>
      <c r="F52" s="46" t="s">
        <v>419</v>
      </c>
      <c r="G52" s="47" t="s">
        <v>419</v>
      </c>
    </row>
    <row r="53" spans="1:7" ht="12.75">
      <c r="A53" s="82" t="s">
        <v>435</v>
      </c>
      <c r="B53" s="98">
        <v>5754</v>
      </c>
      <c r="C53" s="105">
        <f t="shared" si="4"/>
        <v>11.450062682824907</v>
      </c>
      <c r="D53" s="65"/>
      <c r="E53" s="45"/>
      <c r="F53" s="46" t="s">
        <v>420</v>
      </c>
      <c r="G53" s="48" t="s">
        <v>420</v>
      </c>
    </row>
    <row r="54" spans="1:7" ht="12.75">
      <c r="A54" s="82" t="s">
        <v>247</v>
      </c>
      <c r="B54" s="98">
        <v>3177</v>
      </c>
      <c r="C54" s="105">
        <f t="shared" si="4"/>
        <v>6.32201062623127</v>
      </c>
      <c r="D54" s="67"/>
      <c r="E54" s="49" t="s">
        <v>130</v>
      </c>
      <c r="F54" s="50" t="s">
        <v>422</v>
      </c>
      <c r="G54" s="51" t="s">
        <v>422</v>
      </c>
    </row>
    <row r="55" spans="1:7" ht="12.75">
      <c r="A55" s="82" t="s">
        <v>425</v>
      </c>
      <c r="B55" s="98">
        <v>2816</v>
      </c>
      <c r="C55" s="105">
        <f t="shared" si="4"/>
        <v>5.603645553499294</v>
      </c>
      <c r="D55" s="65"/>
      <c r="E55" s="78"/>
      <c r="F55" s="89"/>
      <c r="G55" s="84"/>
    </row>
    <row r="56" spans="1:8" ht="12.75">
      <c r="A56" s="82" t="s">
        <v>166</v>
      </c>
      <c r="B56" s="97" t="s">
        <v>127</v>
      </c>
      <c r="C56" s="105" t="s">
        <v>127</v>
      </c>
      <c r="D56" s="65"/>
      <c r="E56" s="79" t="s">
        <v>423</v>
      </c>
      <c r="F56" s="83"/>
      <c r="G56" s="84"/>
      <c r="H56" s="117" t="s">
        <v>272</v>
      </c>
    </row>
    <row r="57" spans="1:12" ht="12.75">
      <c r="A57" s="82" t="s">
        <v>249</v>
      </c>
      <c r="B57" s="98">
        <v>5375</v>
      </c>
      <c r="C57" s="105">
        <f>(B57/$B$37)*100</f>
        <v>10.695878853003801</v>
      </c>
      <c r="D57" s="65"/>
      <c r="E57" s="79" t="s">
        <v>398</v>
      </c>
      <c r="F57" s="80">
        <v>859</v>
      </c>
      <c r="G57" s="81">
        <f>(F57/L57)*100</f>
        <v>3.3024489638998884</v>
      </c>
      <c r="H57" s="79" t="s">
        <v>398</v>
      </c>
      <c r="L57" s="15">
        <v>26011</v>
      </c>
    </row>
    <row r="58" spans="1:12" ht="12.75">
      <c r="A58" s="82" t="s">
        <v>165</v>
      </c>
      <c r="B58" s="97" t="s">
        <v>127</v>
      </c>
      <c r="C58" s="105" t="s">
        <v>127</v>
      </c>
      <c r="D58" s="65"/>
      <c r="E58" s="78" t="s">
        <v>432</v>
      </c>
      <c r="F58" s="97">
        <v>509</v>
      </c>
      <c r="G58" s="105">
        <f>(F58/L58)*100</f>
        <v>3.923533492638557</v>
      </c>
      <c r="H58" s="78" t="s">
        <v>432</v>
      </c>
      <c r="L58" s="15">
        <v>12973</v>
      </c>
    </row>
    <row r="59" spans="1:12" ht="12.75">
      <c r="A59" s="82" t="s">
        <v>426</v>
      </c>
      <c r="B59" s="98">
        <v>7619</v>
      </c>
      <c r="C59" s="105">
        <f>(B59/$B$37)*100</f>
        <v>15.161283903448549</v>
      </c>
      <c r="D59" s="65"/>
      <c r="E59" s="78" t="s">
        <v>434</v>
      </c>
      <c r="F59" s="97">
        <v>226</v>
      </c>
      <c r="G59" s="105">
        <f>(F59/L59)*100</f>
        <v>4.395176973940101</v>
      </c>
      <c r="H59" s="78" t="s">
        <v>434</v>
      </c>
      <c r="L59" s="15">
        <v>5142</v>
      </c>
    </row>
    <row r="60" spans="1:7" ht="12.75">
      <c r="A60" s="82" t="s">
        <v>427</v>
      </c>
      <c r="B60" s="98">
        <v>8932</v>
      </c>
      <c r="C60" s="105">
        <f>(B60/$B$37)*100</f>
        <v>17.77406324000557</v>
      </c>
      <c r="D60" s="65"/>
      <c r="E60" s="79"/>
      <c r="F60" s="97" t="s">
        <v>127</v>
      </c>
      <c r="G60" s="105" t="s">
        <v>127</v>
      </c>
    </row>
    <row r="61" spans="1:13" ht="12.75">
      <c r="A61" s="82" t="s">
        <v>250</v>
      </c>
      <c r="B61" s="97" t="s">
        <v>127</v>
      </c>
      <c r="C61" s="105" t="s">
        <v>127</v>
      </c>
      <c r="D61" s="65"/>
      <c r="E61" s="79" t="s">
        <v>436</v>
      </c>
      <c r="F61" s="97" t="s">
        <v>127</v>
      </c>
      <c r="G61" s="105" t="s">
        <v>127</v>
      </c>
      <c r="M61" s="15" t="s">
        <v>127</v>
      </c>
    </row>
    <row r="62" spans="1:12" ht="12.75">
      <c r="A62" s="82" t="s">
        <v>251</v>
      </c>
      <c r="B62" s="98">
        <v>2470</v>
      </c>
      <c r="C62" s="105">
        <f>(B62/$B$37)*100</f>
        <v>4.915129445008258</v>
      </c>
      <c r="D62" s="65"/>
      <c r="E62" s="79" t="s">
        <v>0</v>
      </c>
      <c r="F62" s="80">
        <v>263</v>
      </c>
      <c r="G62" s="81">
        <f>(F62/L62)*100</f>
        <v>8.642786723628</v>
      </c>
      <c r="H62" s="79" t="s">
        <v>271</v>
      </c>
      <c r="L62" s="15">
        <v>3043</v>
      </c>
    </row>
    <row r="63" spans="1:12" ht="12.75">
      <c r="A63" s="61" t="s">
        <v>170</v>
      </c>
      <c r="B63" s="98">
        <v>1651</v>
      </c>
      <c r="C63" s="105">
        <f>(B63/$B$37)*100</f>
        <v>3.2853759974528884</v>
      </c>
      <c r="D63" s="65"/>
      <c r="E63" s="78" t="s">
        <v>432</v>
      </c>
      <c r="F63" s="97">
        <v>190</v>
      </c>
      <c r="G63" s="105">
        <f>(F63/L63)*100</f>
        <v>13.305322128851541</v>
      </c>
      <c r="H63" s="78" t="s">
        <v>432</v>
      </c>
      <c r="L63" s="15">
        <v>1428</v>
      </c>
    </row>
    <row r="64" spans="1:12" ht="12.75">
      <c r="A64" s="82" t="s">
        <v>428</v>
      </c>
      <c r="B64" s="98">
        <v>1437</v>
      </c>
      <c r="C64" s="105">
        <f>(B64/$B$37)*100</f>
        <v>2.8595307742821325</v>
      </c>
      <c r="D64" s="65"/>
      <c r="E64" s="78" t="s">
        <v>434</v>
      </c>
      <c r="F64" s="97">
        <v>73</v>
      </c>
      <c r="G64" s="105">
        <f>(F64/L64)*100</f>
        <v>20.054945054945055</v>
      </c>
      <c r="H64" s="78" t="s">
        <v>434</v>
      </c>
      <c r="L64" s="15">
        <v>364</v>
      </c>
    </row>
    <row r="65" spans="1:8" ht="12.75">
      <c r="A65" s="82"/>
      <c r="B65" s="97" t="s">
        <v>127</v>
      </c>
      <c r="C65" s="105" t="s">
        <v>127</v>
      </c>
      <c r="D65" s="65"/>
      <c r="E65" s="79"/>
      <c r="F65" s="97" t="s">
        <v>127</v>
      </c>
      <c r="G65" s="105" t="s">
        <v>127</v>
      </c>
      <c r="H65" s="79"/>
    </row>
    <row r="66" spans="1:12" ht="12.75">
      <c r="A66" s="77" t="s">
        <v>2</v>
      </c>
      <c r="B66" s="97" t="s">
        <v>127</v>
      </c>
      <c r="C66" s="105" t="s">
        <v>127</v>
      </c>
      <c r="D66" s="65"/>
      <c r="E66" s="79" t="s">
        <v>1</v>
      </c>
      <c r="F66" s="80">
        <v>4606</v>
      </c>
      <c r="G66" s="81">
        <f aca="true" t="shared" si="5" ref="G66:G71">(F66/L66)*100</f>
        <v>4.786896831253053</v>
      </c>
      <c r="H66" s="79" t="s">
        <v>1</v>
      </c>
      <c r="L66" s="15">
        <v>96221</v>
      </c>
    </row>
    <row r="67" spans="1:12" ht="12.75">
      <c r="A67" s="82" t="s">
        <v>3</v>
      </c>
      <c r="B67" s="97">
        <v>42457</v>
      </c>
      <c r="C67" s="105">
        <f>(B67/$B$37)*100</f>
        <v>84.48649831850835</v>
      </c>
      <c r="D67" s="65"/>
      <c r="E67" s="78" t="s">
        <v>139</v>
      </c>
      <c r="F67" s="97">
        <v>3470</v>
      </c>
      <c r="G67" s="105">
        <f t="shared" si="5"/>
        <v>4.677054129825318</v>
      </c>
      <c r="H67" s="78" t="s">
        <v>139</v>
      </c>
      <c r="L67" s="15">
        <v>74192</v>
      </c>
    </row>
    <row r="68" spans="1:12" ht="12.75">
      <c r="A68" s="82" t="s">
        <v>5</v>
      </c>
      <c r="B68" s="97">
        <v>6010</v>
      </c>
      <c r="C68" s="105">
        <f>(B68/$B$37)*100</f>
        <v>11.959485005870295</v>
      </c>
      <c r="D68" s="65"/>
      <c r="E68" s="78" t="s">
        <v>4</v>
      </c>
      <c r="F68" s="97">
        <v>658</v>
      </c>
      <c r="G68" s="105">
        <f t="shared" si="5"/>
        <v>6.261299838233894</v>
      </c>
      <c r="H68" s="78" t="s">
        <v>4</v>
      </c>
      <c r="L68" s="15">
        <v>10509</v>
      </c>
    </row>
    <row r="69" spans="1:12" ht="12.75">
      <c r="A69" s="82" t="s">
        <v>252</v>
      </c>
      <c r="B69" s="97" t="s">
        <v>127</v>
      </c>
      <c r="C69" s="105" t="s">
        <v>127</v>
      </c>
      <c r="D69" s="65"/>
      <c r="E69" s="78" t="s">
        <v>6</v>
      </c>
      <c r="F69" s="97">
        <v>941</v>
      </c>
      <c r="G69" s="105">
        <f t="shared" si="5"/>
        <v>4.318296544444954</v>
      </c>
      <c r="H69" s="78" t="s">
        <v>6</v>
      </c>
      <c r="L69" s="15">
        <v>21791</v>
      </c>
    </row>
    <row r="70" spans="1:12" ht="12.75">
      <c r="A70" s="82" t="s">
        <v>253</v>
      </c>
      <c r="B70" s="97">
        <v>1684</v>
      </c>
      <c r="C70" s="105">
        <f>(B70/$B$37)*100</f>
        <v>3.3510437187829583</v>
      </c>
      <c r="D70" s="65"/>
      <c r="E70" s="78" t="s">
        <v>7</v>
      </c>
      <c r="F70" s="97">
        <v>689</v>
      </c>
      <c r="G70" s="105">
        <f t="shared" si="5"/>
        <v>4.380722278738555</v>
      </c>
      <c r="H70" s="78" t="s">
        <v>7</v>
      </c>
      <c r="L70" s="15">
        <v>15728</v>
      </c>
    </row>
    <row r="71" spans="1:12" ht="13.5" thickBot="1">
      <c r="A71" s="90" t="s">
        <v>248</v>
      </c>
      <c r="B71" s="110">
        <v>102</v>
      </c>
      <c r="C71" s="111">
        <f>(B71/$B$37)*100</f>
        <v>0.20297295683839772</v>
      </c>
      <c r="D71" s="91"/>
      <c r="E71" s="92" t="s">
        <v>8</v>
      </c>
      <c r="F71" s="110">
        <v>1925</v>
      </c>
      <c r="G71" s="119">
        <f t="shared" si="5"/>
        <v>14.722753346080305</v>
      </c>
      <c r="H71" s="92" t="s">
        <v>8</v>
      </c>
      <c r="L71" s="15">
        <v>13075</v>
      </c>
    </row>
    <row r="72" ht="13.5" thickTop="1"/>
    <row r="73" ht="12.75">
      <c r="A73" s="15" t="s">
        <v>171</v>
      </c>
    </row>
    <row r="75" ht="12.75">
      <c r="A75" s="15" t="s">
        <v>172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9</v>
      </c>
      <c r="B1" s="17"/>
      <c r="C1" s="17"/>
      <c r="D1" s="2"/>
      <c r="E1" s="17"/>
    </row>
    <row r="2" spans="1:7" ht="12.75">
      <c r="A2" t="s">
        <v>313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144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130</v>
      </c>
      <c r="B6" s="24" t="s">
        <v>131</v>
      </c>
      <c r="C6" s="12" t="s">
        <v>132</v>
      </c>
      <c r="D6" s="52"/>
      <c r="E6" s="13" t="s">
        <v>130</v>
      </c>
      <c r="F6" s="24" t="s">
        <v>131</v>
      </c>
      <c r="G6" s="27" t="s">
        <v>132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10</v>
      </c>
      <c r="B8" s="93">
        <v>36018</v>
      </c>
      <c r="C8" s="94">
        <f>(B8/$B$8)*100</f>
        <v>100</v>
      </c>
      <c r="E8" s="42" t="s">
        <v>11</v>
      </c>
      <c r="F8" s="93" t="s">
        <v>127</v>
      </c>
      <c r="G8" s="94" t="s">
        <v>127</v>
      </c>
    </row>
    <row r="9" spans="1:9" ht="12.75">
      <c r="A9" s="29" t="s">
        <v>12</v>
      </c>
      <c r="B9" s="97" t="s">
        <v>127</v>
      </c>
      <c r="C9" s="105" t="s">
        <v>127</v>
      </c>
      <c r="E9" s="42" t="s">
        <v>13</v>
      </c>
      <c r="F9" s="80">
        <v>35136</v>
      </c>
      <c r="G9" s="81">
        <f>(F9/$F$9)*100</f>
        <v>100</v>
      </c>
      <c r="I9" s="53"/>
    </row>
    <row r="10" spans="1:7" ht="12.75">
      <c r="A10" s="36" t="s">
        <v>14</v>
      </c>
      <c r="B10" s="97">
        <v>18458</v>
      </c>
      <c r="C10" s="105">
        <f aca="true" t="shared" si="0" ref="C10:C18">(B10/$B$8)*100</f>
        <v>51.246598922760846</v>
      </c>
      <c r="E10" s="32" t="s">
        <v>15</v>
      </c>
      <c r="F10" s="97">
        <v>32622</v>
      </c>
      <c r="G10" s="105">
        <f>(F10/$F$9)*100</f>
        <v>92.84494535519126</v>
      </c>
    </row>
    <row r="11" spans="1:7" ht="12.75">
      <c r="A11" s="36" t="s">
        <v>16</v>
      </c>
      <c r="B11" s="97">
        <v>3873</v>
      </c>
      <c r="C11" s="105">
        <f t="shared" si="0"/>
        <v>10.75295685490588</v>
      </c>
      <c r="E11" s="32" t="s">
        <v>17</v>
      </c>
      <c r="F11" s="97">
        <v>1238</v>
      </c>
      <c r="G11" s="105">
        <f>(F11/$F$9)*100</f>
        <v>3.5234517304189437</v>
      </c>
    </row>
    <row r="12" spans="1:7" ht="12.75">
      <c r="A12" s="36" t="s">
        <v>18</v>
      </c>
      <c r="B12" s="97">
        <v>1172</v>
      </c>
      <c r="C12" s="105">
        <f t="shared" si="0"/>
        <v>3.2539285912599256</v>
      </c>
      <c r="E12" s="32" t="s">
        <v>19</v>
      </c>
      <c r="F12" s="97">
        <v>1276</v>
      </c>
      <c r="G12" s="105">
        <f>(F12/$F$9)*100</f>
        <v>3.6316029143898</v>
      </c>
    </row>
    <row r="13" spans="1:7" ht="12.75">
      <c r="A13" s="36" t="s">
        <v>20</v>
      </c>
      <c r="B13" s="97">
        <v>1680</v>
      </c>
      <c r="C13" s="105">
        <f t="shared" si="0"/>
        <v>4.664334499416959</v>
      </c>
      <c r="E13" s="1"/>
      <c r="F13" s="97" t="s">
        <v>127</v>
      </c>
      <c r="G13" s="105" t="s">
        <v>127</v>
      </c>
    </row>
    <row r="14" spans="1:7" ht="12.75">
      <c r="A14" s="36" t="s">
        <v>21</v>
      </c>
      <c r="B14" s="97">
        <v>3391</v>
      </c>
      <c r="C14" s="105">
        <f t="shared" si="0"/>
        <v>9.414737075906492</v>
      </c>
      <c r="E14" s="42" t="s">
        <v>22</v>
      </c>
      <c r="F14" s="80">
        <v>20046</v>
      </c>
      <c r="G14" s="81">
        <f>(F14/$F$14)*100</f>
        <v>100</v>
      </c>
    </row>
    <row r="15" spans="1:7" ht="12.75">
      <c r="A15" s="36" t="s">
        <v>23</v>
      </c>
      <c r="B15" s="97">
        <v>3517</v>
      </c>
      <c r="C15" s="105">
        <f t="shared" si="0"/>
        <v>9.764562163362763</v>
      </c>
      <c r="E15" s="42" t="s">
        <v>24</v>
      </c>
      <c r="F15" s="97" t="s">
        <v>127</v>
      </c>
      <c r="G15" s="105" t="s">
        <v>127</v>
      </c>
    </row>
    <row r="16" spans="1:7" ht="12.75">
      <c r="A16" s="36" t="s">
        <v>25</v>
      </c>
      <c r="B16" s="97">
        <v>3698</v>
      </c>
      <c r="C16" s="105">
        <f t="shared" si="0"/>
        <v>10.267088677883281</v>
      </c>
      <c r="E16" s="1" t="s">
        <v>26</v>
      </c>
      <c r="F16" s="97">
        <v>215</v>
      </c>
      <c r="G16" s="105">
        <f>(F16/$F$14)*100</f>
        <v>1.0725331737004888</v>
      </c>
    </row>
    <row r="17" spans="1:7" ht="12.75">
      <c r="A17" s="36" t="s">
        <v>27</v>
      </c>
      <c r="B17" s="97">
        <v>221</v>
      </c>
      <c r="C17" s="105">
        <f t="shared" si="0"/>
        <v>0.6135820978399689</v>
      </c>
      <c r="E17" s="1" t="s">
        <v>28</v>
      </c>
      <c r="F17" s="97">
        <v>337</v>
      </c>
      <c r="G17" s="105">
        <f aca="true" t="shared" si="1" ref="G17:G23">(F17/$F$14)*100</f>
        <v>1.68113339319565</v>
      </c>
    </row>
    <row r="18" spans="1:7" ht="12.75">
      <c r="A18" s="36" t="s">
        <v>29</v>
      </c>
      <c r="B18" s="97">
        <v>8</v>
      </c>
      <c r="C18" s="105">
        <f t="shared" si="0"/>
        <v>0.02221111666389028</v>
      </c>
      <c r="E18" s="1" t="s">
        <v>383</v>
      </c>
      <c r="F18" s="97">
        <v>4224</v>
      </c>
      <c r="G18" s="105">
        <f t="shared" si="1"/>
        <v>21.071535468422628</v>
      </c>
    </row>
    <row r="19" spans="1:7" ht="12.75">
      <c r="A19" s="29"/>
      <c r="B19" s="97" t="s">
        <v>127</v>
      </c>
      <c r="C19" s="105" t="s">
        <v>127</v>
      </c>
      <c r="E19" s="1" t="s">
        <v>30</v>
      </c>
      <c r="F19" s="97">
        <v>6814</v>
      </c>
      <c r="G19" s="105">
        <f t="shared" si="1"/>
        <v>33.99181881672154</v>
      </c>
    </row>
    <row r="20" spans="1:7" ht="12.75">
      <c r="A20" s="29" t="s">
        <v>31</v>
      </c>
      <c r="B20" s="97"/>
      <c r="C20" s="105" t="s">
        <v>127</v>
      </c>
      <c r="E20" s="1" t="s">
        <v>32</v>
      </c>
      <c r="F20" s="97">
        <v>5671</v>
      </c>
      <c r="G20" s="105">
        <f t="shared" si="1"/>
        <v>28.289933153746382</v>
      </c>
    </row>
    <row r="21" spans="1:7" ht="12.75">
      <c r="A21" s="36" t="s">
        <v>33</v>
      </c>
      <c r="B21" s="98">
        <v>316</v>
      </c>
      <c r="C21" s="105">
        <f aca="true" t="shared" si="2" ref="C21:C28">(B21/$B$8)*100</f>
        <v>0.8773391082236659</v>
      </c>
      <c r="E21" s="1" t="s">
        <v>34</v>
      </c>
      <c r="F21" s="97">
        <v>2479</v>
      </c>
      <c r="G21" s="105">
        <f t="shared" si="1"/>
        <v>12.366556919086102</v>
      </c>
    </row>
    <row r="22" spans="1:7" ht="12.75">
      <c r="A22" s="36" t="s">
        <v>35</v>
      </c>
      <c r="B22" s="98">
        <v>1757</v>
      </c>
      <c r="C22" s="105">
        <f t="shared" si="2"/>
        <v>4.878116497306903</v>
      </c>
      <c r="E22" s="1" t="s">
        <v>36</v>
      </c>
      <c r="F22" s="97">
        <v>282</v>
      </c>
      <c r="G22" s="105">
        <f t="shared" si="1"/>
        <v>1.4067644417838971</v>
      </c>
    </row>
    <row r="23" spans="1:7" ht="12.75">
      <c r="A23" s="36" t="s">
        <v>37</v>
      </c>
      <c r="B23" s="98">
        <v>2166</v>
      </c>
      <c r="C23" s="105">
        <f t="shared" si="2"/>
        <v>6.0136598367482925</v>
      </c>
      <c r="E23" s="1" t="s">
        <v>38</v>
      </c>
      <c r="F23" s="98">
        <v>24</v>
      </c>
      <c r="G23" s="105">
        <f t="shared" si="1"/>
        <v>0.11972463334331039</v>
      </c>
    </row>
    <row r="24" spans="1:7" ht="12.75">
      <c r="A24" s="36" t="s">
        <v>39</v>
      </c>
      <c r="B24" s="97">
        <v>8636</v>
      </c>
      <c r="C24" s="105">
        <f t="shared" si="2"/>
        <v>23.976900438669553</v>
      </c>
      <c r="E24" s="1" t="s">
        <v>40</v>
      </c>
      <c r="F24" s="97">
        <v>186900</v>
      </c>
      <c r="G24" s="112" t="s">
        <v>138</v>
      </c>
    </row>
    <row r="25" spans="1:7" ht="12.75">
      <c r="A25" s="36" t="s">
        <v>41</v>
      </c>
      <c r="B25" s="97">
        <v>5535</v>
      </c>
      <c r="C25" s="105">
        <f t="shared" si="2"/>
        <v>15.367316341829085</v>
      </c>
      <c r="E25" s="32"/>
      <c r="F25" s="97" t="s">
        <v>127</v>
      </c>
      <c r="G25" s="105" t="s">
        <v>127</v>
      </c>
    </row>
    <row r="26" spans="1:7" ht="12.75">
      <c r="A26" s="36" t="s">
        <v>48</v>
      </c>
      <c r="B26" s="97">
        <v>7113</v>
      </c>
      <c r="C26" s="105">
        <f t="shared" si="2"/>
        <v>19.748459103781443</v>
      </c>
      <c r="E26" s="42" t="s">
        <v>49</v>
      </c>
      <c r="F26" s="97" t="s">
        <v>127</v>
      </c>
      <c r="G26" s="105" t="s">
        <v>127</v>
      </c>
    </row>
    <row r="27" spans="1:7" ht="12.75">
      <c r="A27" s="36" t="s">
        <v>50</v>
      </c>
      <c r="B27" s="97">
        <v>8692</v>
      </c>
      <c r="C27" s="105">
        <f t="shared" si="2"/>
        <v>24.132378255316787</v>
      </c>
      <c r="E27" s="42" t="s">
        <v>51</v>
      </c>
      <c r="F27" s="97" t="s">
        <v>127</v>
      </c>
      <c r="G27" s="105" t="s">
        <v>127</v>
      </c>
    </row>
    <row r="28" spans="1:7" ht="12.75">
      <c r="A28" s="36" t="s">
        <v>52</v>
      </c>
      <c r="B28" s="97">
        <v>1803</v>
      </c>
      <c r="C28" s="105">
        <f t="shared" si="2"/>
        <v>5.005830418124272</v>
      </c>
      <c r="E28" s="32" t="s">
        <v>53</v>
      </c>
      <c r="F28" s="97">
        <v>14190</v>
      </c>
      <c r="G28" s="105">
        <f aca="true" t="shared" si="3" ref="G28:G35">(F28/$F$14)*100</f>
        <v>70.78718946423227</v>
      </c>
    </row>
    <row r="29" spans="1:7" ht="12.75">
      <c r="A29" s="36"/>
      <c r="B29" s="97" t="s">
        <v>127</v>
      </c>
      <c r="C29" s="105" t="s">
        <v>127</v>
      </c>
      <c r="E29" s="32" t="s">
        <v>54</v>
      </c>
      <c r="F29" s="97">
        <v>27</v>
      </c>
      <c r="G29" s="105">
        <f t="shared" si="3"/>
        <v>0.13469021251122418</v>
      </c>
    </row>
    <row r="30" spans="1:7" ht="12.75">
      <c r="A30" s="29" t="s">
        <v>55</v>
      </c>
      <c r="B30" s="97" t="s">
        <v>127</v>
      </c>
      <c r="C30" s="105" t="s">
        <v>127</v>
      </c>
      <c r="E30" s="32" t="s">
        <v>56</v>
      </c>
      <c r="F30" s="97">
        <v>65</v>
      </c>
      <c r="G30" s="105">
        <f t="shared" si="3"/>
        <v>0.324254215304799</v>
      </c>
    </row>
    <row r="31" spans="1:7" ht="12.75">
      <c r="A31" s="36" t="s">
        <v>57</v>
      </c>
      <c r="B31" s="97">
        <v>693</v>
      </c>
      <c r="C31" s="105">
        <f aca="true" t="shared" si="4" ref="C31:C39">(B31/$B$8)*100</f>
        <v>1.9240379810094952</v>
      </c>
      <c r="E31" s="32" t="s">
        <v>58</v>
      </c>
      <c r="F31" s="97">
        <v>213</v>
      </c>
      <c r="G31" s="105">
        <f t="shared" si="3"/>
        <v>1.0625561209218797</v>
      </c>
    </row>
    <row r="32" spans="1:7" ht="12.75">
      <c r="A32" s="36" t="s">
        <v>59</v>
      </c>
      <c r="B32" s="97">
        <v>1816</v>
      </c>
      <c r="C32" s="105">
        <f t="shared" si="4"/>
        <v>5.041923482703093</v>
      </c>
      <c r="E32" s="32" t="s">
        <v>60</v>
      </c>
      <c r="F32" s="97">
        <v>1104</v>
      </c>
      <c r="G32" s="105">
        <f t="shared" si="3"/>
        <v>5.507333133792278</v>
      </c>
    </row>
    <row r="33" spans="1:7" ht="12.75">
      <c r="A33" s="36" t="s">
        <v>61</v>
      </c>
      <c r="B33" s="97">
        <v>4738</v>
      </c>
      <c r="C33" s="105">
        <f t="shared" si="4"/>
        <v>13.154533844189018</v>
      </c>
      <c r="E33" s="32" t="s">
        <v>62</v>
      </c>
      <c r="F33" s="97">
        <v>4522</v>
      </c>
      <c r="G33" s="105">
        <f t="shared" si="3"/>
        <v>22.5581163324354</v>
      </c>
    </row>
    <row r="34" spans="1:7" ht="12.75">
      <c r="A34" s="36" t="s">
        <v>63</v>
      </c>
      <c r="B34" s="97">
        <v>5286</v>
      </c>
      <c r="C34" s="105">
        <f t="shared" si="4"/>
        <v>14.675995335665501</v>
      </c>
      <c r="E34" s="32" t="s">
        <v>64</v>
      </c>
      <c r="F34" s="97">
        <v>4532</v>
      </c>
      <c r="G34" s="105">
        <f t="shared" si="3"/>
        <v>22.608001596328446</v>
      </c>
    </row>
    <row r="35" spans="1:7" ht="12.75">
      <c r="A35" s="36" t="s">
        <v>65</v>
      </c>
      <c r="B35" s="97">
        <v>5825</v>
      </c>
      <c r="C35" s="105">
        <f t="shared" si="4"/>
        <v>16.172469320895107</v>
      </c>
      <c r="E35" s="32" t="s">
        <v>66</v>
      </c>
      <c r="F35" s="97">
        <v>3727</v>
      </c>
      <c r="G35" s="105">
        <f t="shared" si="3"/>
        <v>18.592237852938243</v>
      </c>
    </row>
    <row r="36" spans="1:7" ht="12.75">
      <c r="A36" s="36" t="s">
        <v>67</v>
      </c>
      <c r="B36" s="97">
        <v>5390</v>
      </c>
      <c r="C36" s="105">
        <f t="shared" si="4"/>
        <v>14.964739852296075</v>
      </c>
      <c r="E36" s="32" t="s">
        <v>68</v>
      </c>
      <c r="F36" s="97">
        <v>1564</v>
      </c>
      <c r="G36" s="112" t="s">
        <v>138</v>
      </c>
    </row>
    <row r="37" spans="1:7" ht="12.75">
      <c r="A37" s="36" t="s">
        <v>69</v>
      </c>
      <c r="B37" s="97">
        <v>5403</v>
      </c>
      <c r="C37" s="105">
        <f t="shared" si="4"/>
        <v>15.000832916874895</v>
      </c>
      <c r="E37" s="32" t="s">
        <v>70</v>
      </c>
      <c r="F37" s="97">
        <v>5856</v>
      </c>
      <c r="G37" s="105">
        <f>(F37/$F$14)*100</f>
        <v>29.212810535767737</v>
      </c>
    </row>
    <row r="38" spans="1:7" ht="12.75">
      <c r="A38" s="36" t="s">
        <v>71</v>
      </c>
      <c r="B38" s="97">
        <v>4342</v>
      </c>
      <c r="C38" s="105">
        <f t="shared" si="4"/>
        <v>12.055083569326449</v>
      </c>
      <c r="E38" s="32" t="s">
        <v>68</v>
      </c>
      <c r="F38" s="97">
        <v>537</v>
      </c>
      <c r="G38" s="112" t="s">
        <v>138</v>
      </c>
    </row>
    <row r="39" spans="1:7" ht="12.75">
      <c r="A39" s="36" t="s">
        <v>72</v>
      </c>
      <c r="B39" s="97">
        <v>2525</v>
      </c>
      <c r="C39" s="105">
        <f t="shared" si="4"/>
        <v>7.0103836970403695</v>
      </c>
      <c r="E39" s="32"/>
      <c r="F39" s="97" t="s">
        <v>127</v>
      </c>
      <c r="G39" s="105" t="s">
        <v>127</v>
      </c>
    </row>
    <row r="40" spans="1:7" ht="12.75">
      <c r="A40" s="36" t="s">
        <v>73</v>
      </c>
      <c r="B40" s="116">
        <v>5.4</v>
      </c>
      <c r="C40" s="112" t="s">
        <v>138</v>
      </c>
      <c r="E40" s="42" t="s">
        <v>74</v>
      </c>
      <c r="F40" s="97" t="s">
        <v>127</v>
      </c>
      <c r="G40" s="105" t="s">
        <v>127</v>
      </c>
    </row>
    <row r="41" spans="1:7" ht="12.75">
      <c r="A41" s="36"/>
      <c r="B41" s="97" t="s">
        <v>127</v>
      </c>
      <c r="C41" s="105" t="s">
        <v>127</v>
      </c>
      <c r="E41" s="42" t="s">
        <v>81</v>
      </c>
      <c r="F41" s="97" t="s">
        <v>127</v>
      </c>
      <c r="G41" s="105" t="s">
        <v>127</v>
      </c>
    </row>
    <row r="42" spans="1:7" ht="12.75">
      <c r="A42" s="29" t="s">
        <v>82</v>
      </c>
      <c r="B42" s="80">
        <v>35136</v>
      </c>
      <c r="C42" s="81">
        <f>(B42/$B$42)*100</f>
        <v>100</v>
      </c>
      <c r="E42" s="42" t="s">
        <v>83</v>
      </c>
      <c r="F42" s="97" t="s">
        <v>127</v>
      </c>
      <c r="G42" s="105" t="s">
        <v>127</v>
      </c>
    </row>
    <row r="43" spans="1:7" ht="12.75">
      <c r="A43" s="29" t="s">
        <v>84</v>
      </c>
      <c r="B43" s="97" t="s">
        <v>127</v>
      </c>
      <c r="C43" s="105" t="s">
        <v>127</v>
      </c>
      <c r="E43" s="32" t="s">
        <v>85</v>
      </c>
      <c r="F43" s="97">
        <v>6486</v>
      </c>
      <c r="G43" s="105">
        <f aca="true" t="shared" si="5" ref="G43:G48">(F43/$F$14)*100</f>
        <v>32.35558216102963</v>
      </c>
    </row>
    <row r="44" spans="1:7" ht="12.75">
      <c r="A44" s="36" t="s">
        <v>86</v>
      </c>
      <c r="B44" s="98">
        <v>5855</v>
      </c>
      <c r="C44" s="105">
        <f aca="true" t="shared" si="6" ref="C44:C49">(B44/$B$42)*100</f>
        <v>16.66382058287796</v>
      </c>
      <c r="E44" s="32" t="s">
        <v>87</v>
      </c>
      <c r="F44" s="97">
        <v>3445</v>
      </c>
      <c r="G44" s="105">
        <f t="shared" si="5"/>
        <v>17.185473411154344</v>
      </c>
    </row>
    <row r="45" spans="1:7" ht="12.75">
      <c r="A45" s="36" t="s">
        <v>88</v>
      </c>
      <c r="B45" s="98">
        <v>9969</v>
      </c>
      <c r="C45" s="105">
        <f t="shared" si="6"/>
        <v>28.372609289617483</v>
      </c>
      <c r="E45" s="32" t="s">
        <v>89</v>
      </c>
      <c r="F45" s="97">
        <v>2891</v>
      </c>
      <c r="G45" s="105">
        <f t="shared" si="5"/>
        <v>14.421829791479595</v>
      </c>
    </row>
    <row r="46" spans="1:7" ht="12.75">
      <c r="A46" s="36" t="s">
        <v>90</v>
      </c>
      <c r="B46" s="98">
        <v>5598</v>
      </c>
      <c r="C46" s="105">
        <f t="shared" si="6"/>
        <v>15.932377049180326</v>
      </c>
      <c r="E46" s="32" t="s">
        <v>91</v>
      </c>
      <c r="F46" s="97">
        <v>2187</v>
      </c>
      <c r="G46" s="105">
        <f t="shared" si="5"/>
        <v>10.90990721340916</v>
      </c>
    </row>
    <row r="47" spans="1:7" ht="12.75">
      <c r="A47" s="36" t="s">
        <v>92</v>
      </c>
      <c r="B47" s="97">
        <v>6096</v>
      </c>
      <c r="C47" s="105">
        <f t="shared" si="6"/>
        <v>17.349726775956285</v>
      </c>
      <c r="E47" s="32" t="s">
        <v>93</v>
      </c>
      <c r="F47" s="97">
        <v>1537</v>
      </c>
      <c r="G47" s="105">
        <f t="shared" si="5"/>
        <v>7.66736506036117</v>
      </c>
    </row>
    <row r="48" spans="1:7" ht="12.75">
      <c r="A48" s="36" t="s">
        <v>94</v>
      </c>
      <c r="B48" s="97">
        <v>3187</v>
      </c>
      <c r="C48" s="105">
        <f t="shared" si="6"/>
        <v>9.07046903460838</v>
      </c>
      <c r="E48" s="32" t="s">
        <v>95</v>
      </c>
      <c r="F48" s="97">
        <v>3386</v>
      </c>
      <c r="G48" s="105">
        <f t="shared" si="5"/>
        <v>16.891150354185374</v>
      </c>
    </row>
    <row r="49" spans="1:7" ht="12.75">
      <c r="A49" s="36" t="s">
        <v>96</v>
      </c>
      <c r="B49" s="97">
        <v>4431</v>
      </c>
      <c r="C49" s="105">
        <f t="shared" si="6"/>
        <v>12.610997267759563</v>
      </c>
      <c r="E49" s="32" t="s">
        <v>97</v>
      </c>
      <c r="F49" s="97">
        <v>114</v>
      </c>
      <c r="G49" s="105">
        <f>(F49/$F$14)*100</f>
        <v>0.5686920083807243</v>
      </c>
    </row>
    <row r="50" spans="1:7" ht="12.75">
      <c r="A50" s="36"/>
      <c r="B50" s="97" t="s">
        <v>127</v>
      </c>
      <c r="C50" s="105" t="s">
        <v>127</v>
      </c>
      <c r="E50" s="42"/>
      <c r="F50" s="97" t="s">
        <v>127</v>
      </c>
      <c r="G50" s="105" t="s">
        <v>127</v>
      </c>
    </row>
    <row r="51" spans="1:7" ht="12.75">
      <c r="A51" s="29" t="s">
        <v>98</v>
      </c>
      <c r="B51" s="97" t="s">
        <v>127</v>
      </c>
      <c r="C51" s="105" t="s">
        <v>127</v>
      </c>
      <c r="E51" s="42" t="s">
        <v>99</v>
      </c>
      <c r="F51" s="80">
        <v>12651</v>
      </c>
      <c r="G51" s="81">
        <f>(F51/F$51)*100</f>
        <v>100</v>
      </c>
    </row>
    <row r="52" spans="1:7" ht="12.75">
      <c r="A52" s="4" t="s">
        <v>100</v>
      </c>
      <c r="B52" s="97">
        <v>2157</v>
      </c>
      <c r="C52" s="105">
        <f>(B52/$B$42)*100</f>
        <v>6.139002732240438</v>
      </c>
      <c r="E52" s="42" t="s">
        <v>101</v>
      </c>
      <c r="F52" s="97" t="s">
        <v>127</v>
      </c>
      <c r="G52" s="105" t="s">
        <v>127</v>
      </c>
    </row>
    <row r="53" spans="1:7" ht="12.75">
      <c r="A53" s="4" t="s">
        <v>102</v>
      </c>
      <c r="B53" s="97">
        <v>12178</v>
      </c>
      <c r="C53" s="105">
        <f>(B53/$B$42)*100</f>
        <v>34.65960837887068</v>
      </c>
      <c r="E53" s="32" t="s">
        <v>103</v>
      </c>
      <c r="F53" s="97">
        <v>227</v>
      </c>
      <c r="G53" s="105">
        <f>(F53/F$51)*100</f>
        <v>1.7943245593233736</v>
      </c>
    </row>
    <row r="54" spans="1:7" ht="12.75">
      <c r="A54" s="4" t="s">
        <v>104</v>
      </c>
      <c r="B54" s="97">
        <v>15223</v>
      </c>
      <c r="C54" s="105">
        <f>(B54/$B$42)*100</f>
        <v>43.325933515482696</v>
      </c>
      <c r="E54" s="32" t="s">
        <v>105</v>
      </c>
      <c r="F54" s="97">
        <v>183</v>
      </c>
      <c r="G54" s="105">
        <f aca="true" t="shared" si="7" ref="G54:G60">(F54/F$51)*100</f>
        <v>1.4465259663267727</v>
      </c>
    </row>
    <row r="55" spans="1:7" ht="12.75">
      <c r="A55" s="4" t="s">
        <v>106</v>
      </c>
      <c r="B55" s="97">
        <v>5578</v>
      </c>
      <c r="C55" s="105">
        <f>(B55/$B$42)*100</f>
        <v>15.875455373406194</v>
      </c>
      <c r="E55" s="32" t="s">
        <v>107</v>
      </c>
      <c r="F55" s="97">
        <v>302</v>
      </c>
      <c r="G55" s="105">
        <f t="shared" si="7"/>
        <v>2.3871630701130346</v>
      </c>
    </row>
    <row r="56" spans="1:7" ht="12.75">
      <c r="A56" s="36"/>
      <c r="B56" s="97" t="s">
        <v>127</v>
      </c>
      <c r="C56" s="105" t="s">
        <v>127</v>
      </c>
      <c r="E56" s="32" t="s">
        <v>108</v>
      </c>
      <c r="F56" s="97">
        <v>1898</v>
      </c>
      <c r="G56" s="105">
        <f t="shared" si="7"/>
        <v>15.002766579717019</v>
      </c>
    </row>
    <row r="57" spans="1:7" ht="12.75">
      <c r="A57" s="29" t="s">
        <v>109</v>
      </c>
      <c r="B57" s="97" t="s">
        <v>127</v>
      </c>
      <c r="C57" s="105" t="s">
        <v>127</v>
      </c>
      <c r="E57" s="32" t="s">
        <v>110</v>
      </c>
      <c r="F57" s="97">
        <v>5033</v>
      </c>
      <c r="G57" s="105">
        <f t="shared" si="7"/>
        <v>39.78341633072484</v>
      </c>
    </row>
    <row r="58" spans="1:7" ht="12.75">
      <c r="A58" s="36" t="s">
        <v>111</v>
      </c>
      <c r="B58" s="97">
        <v>29910</v>
      </c>
      <c r="C58" s="105">
        <f aca="true" t="shared" si="8" ref="C58:C66">(B58/$B$42)*100</f>
        <v>85.12636612021858</v>
      </c>
      <c r="E58" s="32" t="s">
        <v>112</v>
      </c>
      <c r="F58" s="97">
        <v>4191</v>
      </c>
      <c r="G58" s="105">
        <f t="shared" si="7"/>
        <v>33.12781598292625</v>
      </c>
    </row>
    <row r="59" spans="1:7" ht="12.75">
      <c r="A59" s="36" t="s">
        <v>113</v>
      </c>
      <c r="B59" s="97">
        <v>273</v>
      </c>
      <c r="C59" s="105">
        <f t="shared" si="8"/>
        <v>0.7769808743169399</v>
      </c>
      <c r="E59" s="32" t="s">
        <v>114</v>
      </c>
      <c r="F59" s="98">
        <v>608</v>
      </c>
      <c r="G59" s="105">
        <f t="shared" si="7"/>
        <v>4.805944194134851</v>
      </c>
    </row>
    <row r="60" spans="1:7" ht="12.75">
      <c r="A60" s="36" t="s">
        <v>115</v>
      </c>
      <c r="B60" s="97">
        <v>1710</v>
      </c>
      <c r="C60" s="105">
        <f t="shared" si="8"/>
        <v>4.866803278688525</v>
      </c>
      <c r="E60" s="32" t="s">
        <v>116</v>
      </c>
      <c r="F60" s="97">
        <v>209</v>
      </c>
      <c r="G60" s="105">
        <f t="shared" si="7"/>
        <v>1.652043316733855</v>
      </c>
    </row>
    <row r="61" spans="1:7" ht="12.75">
      <c r="A61" s="36" t="s">
        <v>117</v>
      </c>
      <c r="B61" s="97">
        <v>2994</v>
      </c>
      <c r="C61" s="105">
        <f t="shared" si="8"/>
        <v>8.521174863387978</v>
      </c>
      <c r="E61" s="32" t="s">
        <v>40</v>
      </c>
      <c r="F61" s="97">
        <v>913</v>
      </c>
      <c r="G61" s="112" t="s">
        <v>138</v>
      </c>
    </row>
    <row r="62" spans="1:7" ht="12.75">
      <c r="A62" s="36" t="s">
        <v>118</v>
      </c>
      <c r="B62" s="97">
        <v>29</v>
      </c>
      <c r="C62" s="105">
        <f t="shared" si="8"/>
        <v>0.08253642987249545</v>
      </c>
      <c r="E62" s="32"/>
      <c r="F62" s="97" t="s">
        <v>127</v>
      </c>
      <c r="G62" s="105" t="s">
        <v>127</v>
      </c>
    </row>
    <row r="63" spans="1:7" ht="12.75">
      <c r="A63" s="36" t="s">
        <v>119</v>
      </c>
      <c r="B63" s="97">
        <v>27</v>
      </c>
      <c r="C63" s="105">
        <f t="shared" si="8"/>
        <v>0.07684426229508197</v>
      </c>
      <c r="E63" s="42" t="s">
        <v>120</v>
      </c>
      <c r="F63" s="97" t="s">
        <v>127</v>
      </c>
      <c r="G63" s="105" t="s">
        <v>127</v>
      </c>
    </row>
    <row r="64" spans="1:7" ht="12.75">
      <c r="A64" s="36" t="s">
        <v>121</v>
      </c>
      <c r="B64" s="97">
        <v>8</v>
      </c>
      <c r="C64" s="105">
        <f t="shared" si="8"/>
        <v>0.022768670309653915</v>
      </c>
      <c r="E64" s="42" t="s">
        <v>122</v>
      </c>
      <c r="F64" s="97" t="s">
        <v>127</v>
      </c>
      <c r="G64" s="105" t="s">
        <v>127</v>
      </c>
    </row>
    <row r="65" spans="1:7" ht="12.75">
      <c r="A65" s="36" t="s">
        <v>123</v>
      </c>
      <c r="B65" s="97">
        <v>119</v>
      </c>
      <c r="C65" s="105">
        <f t="shared" si="8"/>
        <v>0.338683970856102</v>
      </c>
      <c r="E65" s="32" t="s">
        <v>85</v>
      </c>
      <c r="F65" s="97">
        <v>3309</v>
      </c>
      <c r="G65" s="105">
        <f aca="true" t="shared" si="9" ref="G65:G71">(F65/F$51)*100</f>
        <v>26.156035096039837</v>
      </c>
    </row>
    <row r="66" spans="1:7" ht="12.75">
      <c r="A66" s="36" t="s">
        <v>124</v>
      </c>
      <c r="B66" s="97">
        <v>66</v>
      </c>
      <c r="C66" s="105">
        <f t="shared" si="8"/>
        <v>0.1878415300546448</v>
      </c>
      <c r="E66" s="32" t="s">
        <v>87</v>
      </c>
      <c r="F66" s="97">
        <v>2530</v>
      </c>
      <c r="G66" s="105">
        <f t="shared" si="9"/>
        <v>19.998419097304563</v>
      </c>
    </row>
    <row r="67" spans="1:7" ht="12.75">
      <c r="A67" s="36"/>
      <c r="B67" s="97" t="s">
        <v>127</v>
      </c>
      <c r="C67" s="105" t="s">
        <v>127</v>
      </c>
      <c r="E67" s="32" t="s">
        <v>89</v>
      </c>
      <c r="F67" s="97">
        <v>1860</v>
      </c>
      <c r="G67" s="105">
        <f t="shared" si="9"/>
        <v>14.70239506758359</v>
      </c>
    </row>
    <row r="68" spans="1:7" ht="12.75">
      <c r="A68" s="29" t="s">
        <v>125</v>
      </c>
      <c r="B68" s="97" t="s">
        <v>127</v>
      </c>
      <c r="C68" s="105" t="s">
        <v>127</v>
      </c>
      <c r="E68" s="32" t="s">
        <v>91</v>
      </c>
      <c r="F68" s="97">
        <v>1132</v>
      </c>
      <c r="G68" s="105">
        <f t="shared" si="9"/>
        <v>8.947909256185282</v>
      </c>
    </row>
    <row r="69" spans="1:7" ht="12.75">
      <c r="A69" s="36" t="s">
        <v>126</v>
      </c>
      <c r="B69" s="97">
        <v>55</v>
      </c>
      <c r="C69" s="105">
        <f>(B69/$B$42)*100</f>
        <v>0.15653460837887068</v>
      </c>
      <c r="E69" s="32" t="s">
        <v>93</v>
      </c>
      <c r="F69" s="97">
        <v>787</v>
      </c>
      <c r="G69" s="105">
        <f t="shared" si="9"/>
        <v>6.220852106552842</v>
      </c>
    </row>
    <row r="70" spans="1:7" ht="12.75">
      <c r="A70" s="36" t="s">
        <v>128</v>
      </c>
      <c r="B70" s="97">
        <v>41</v>
      </c>
      <c r="C70" s="105">
        <f>(B70/$B$42)*100</f>
        <v>0.11668943533697633</v>
      </c>
      <c r="E70" s="32" t="s">
        <v>95</v>
      </c>
      <c r="F70" s="97">
        <v>2648</v>
      </c>
      <c r="G70" s="105">
        <f t="shared" si="9"/>
        <v>20.931151687613628</v>
      </c>
    </row>
    <row r="71" spans="1:7" ht="12.75">
      <c r="A71" s="54" t="s">
        <v>129</v>
      </c>
      <c r="B71" s="103">
        <v>164</v>
      </c>
      <c r="C71" s="115">
        <f>(B71/$B$42)*100</f>
        <v>0.4667577413479053</v>
      </c>
      <c r="D71" s="41"/>
      <c r="E71" s="44" t="s">
        <v>97</v>
      </c>
      <c r="F71" s="103">
        <v>385</v>
      </c>
      <c r="G71" s="115">
        <f t="shared" si="9"/>
        <v>3.0432376887202595</v>
      </c>
    </row>
    <row r="73" spans="1:4" ht="12.75">
      <c r="A73" s="15" t="s">
        <v>171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172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2002-06-20T15:24:28Z</cp:lastPrinted>
  <dcterms:created xsi:type="dcterms:W3CDTF">2001-10-15T13:22:32Z</dcterms:created>
  <dcterms:modified xsi:type="dcterms:W3CDTF">2002-06-20T15:44:20Z</dcterms:modified>
  <cp:category/>
  <cp:version/>
  <cp:contentType/>
  <cp:contentStatus/>
</cp:coreProperties>
</file>