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<sst xmlns="http://schemas.openxmlformats.org/spreadsheetml/2006/main" count="676" uniqueCount="437">
  <si>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</si>
  <si>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</si>
  <si>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</si>
  <si>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</si>
  <si>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</si>
  <si>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</si>
  <si>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</si>
  <si>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</si>
  <si>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</si>
  <si>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</si>
  <si>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</si>
  <si>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</si>
  <si>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</si>
  <si>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</si>
  <si>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</si>
  <si>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</si>
  <si>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</si>
  <si>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</si>
  <si>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</si>
  <si>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</si>
  <si>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</si>
  <si>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</si>
  <si>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</si>
  <si>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</si>
  <si>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</si>
  <si>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</si>
  <si>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</si>
  <si>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</si>
  <si>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</si>
  <si>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</si>
  <si>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</si>
  <si>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</si>
  <si>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</si>
  <si>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</si>
  <si>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</si>
  <si>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</si>
  <si>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</si>
  <si>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</si>
  <si>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</si>
  <si>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</si>
  <si>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</si>
  <si>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</si>
  <si>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</si>
  <si>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</si>
  <si>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</si>
  <si>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</si>
  <si>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</si>
  <si>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</si>
  <si>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</si>
  <si>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</si>
  <si>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</si>
  <si>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</si>
  <si>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</si>
  <si>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</si>
  <si>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</si>
  <si>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</si>
  <si>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</si>
  <si>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</si>
  <si>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</si>
  <si>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</si>
  <si>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</si>
  <si>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</si>
  <si>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</si>
  <si>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</si>
  <si>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</si>
  <si>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</si>
  <si>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</si>
  <si>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</si>
  <si>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</si>
  <si>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</si>
  <si>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</si>
  <si>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</si>
  <si>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</si>
  <si>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</si>
  <si>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</si>
  <si>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</si>
  <si>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</si>
  <si>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</si>
  <si>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</si>
  <si>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</si>
  <si>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</si>
  <si>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</si>
  <si>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</si>
  <si>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</si>
  <si>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</si>
  <si>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</si>
  <si>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</si>
  <si>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</si>
  <si>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</si>
  <si>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</si>
  <si>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</si>
  <si>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</si>
  <si>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</si>
  <si>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</si>
  <si>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</si>
  <si>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</si>
  <si>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</si>
  <si>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</si>
  <si>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</si>
  <si>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</si>
  <si>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</si>
  <si>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</si>
  <si>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</si>
  <si>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</si>
  <si>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</si>
  <si>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</si>
  <si>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</si>
  <si>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</si>
  <si>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</si>
  <si>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</si>
  <si>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</si>
  <si>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</si>
  <si>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</si>
  <si>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</si>
  <si>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</si>
  <si>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</si>
  <si>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</si>
  <si>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</si>
  <si>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</si>
  <si>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</si>
  <si>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</si>
  <si>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</si>
  <si>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</si>
  <si>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</si>
  <si>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</si>
  <si>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</si>
  <si>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</si>
  <si>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</si>
  <si>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</si>
  <si>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</si>
  <si>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</si>
  <si>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</si>
  <si>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</si>
  <si>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</si>
  <si>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</si>
  <si>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</si>
  <si>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</si>
  <si>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</si>
  <si>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</si>
  <si>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</si>
  <si>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</si>
  <si>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</si>
  <si>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</si>
  <si>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</si>
  <si>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</si>
  <si>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</si>
  <si>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</si>
  <si>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</si>
  <si>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</si>
  <si>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</si>
  <si>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</si>
  <si>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</si>
  <si>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</si>
  <si>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</si>
  <si>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</si>
  <si>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</si>
  <si>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</si>
  <si>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</si>
  <si>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</si>
  <si>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</si>
  <si>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</si>
  <si>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</si>
  <si>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</si>
  <si>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</si>
  <si>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</si>
  <si>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</si>
  <si>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</si>
  <si>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</si>
  <si>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</si>
  <si>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</si>
  <si>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</si>
  <si>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</si>
  <si>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</si>
  <si>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</si>
  <si>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</si>
  <si>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</si>
  <si>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</si>
  <si>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</si>
  <si>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</si>
  <si>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</si>
  <si>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</si>
  <si>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</si>
  <si>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</si>
  <si>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</si>
  <si>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</si>
  <si>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</si>
  <si>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</si>
  <si>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</si>
  <si>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</si>
  <si>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</si>
  <si>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</si>
  <si>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</si>
  <si>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</si>
  <si>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</si>
  <si>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</si>
  <si>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</si>
  <si>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</si>
  <si>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</si>
  <si>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Heathcote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</si>
  <si>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</si>
  <si>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</si>
  <si>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</si>
  <si>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</si>
  <si>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</si>
  <si>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</si>
  <si>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</si>
  <si>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</si>
  <si>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</si>
  <si>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</si>
  <si>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</si>
  <si>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</si>
  <si>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</si>
  <si>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</si>
  <si>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</si>
  <si>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</si>
  <si>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</si>
  <si>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</si>
  <si>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</si>
  <si>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</si>
  <si>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</si>
  <si>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</si>
  <si>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</si>
  <si>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</si>
  <si>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</si>
  <si>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</si>
  <si>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</si>
  <si>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</si>
  <si>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</si>
  <si>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</si>
  <si>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</si>
  <si>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</si>
  <si>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</si>
  <si>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</si>
  <si>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</si>
  <si>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</si>
  <si>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</si>
  <si>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</si>
  <si>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</si>
  <si>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</si>
  <si>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</si>
  <si>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</si>
  <si>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</si>
  <si>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</si>
  <si>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</si>
  <si>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</si>
  <si>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</si>
  <si>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</si>
  <si>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</si>
  <si>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</si>
  <si>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</si>
  <si>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</si>
  <si>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</si>
  <si>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</si>
  <si>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</si>
  <si>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</si>
  <si>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</si>
  <si>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</si>
  <si>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</si>
  <si>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</si>
  <si>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</si>
  <si>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</si>
  <si>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</si>
  <si>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</si>
  <si>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</si>
  <si>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</si>
  <si>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</si>
  <si>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</si>
  <si>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</si>
  <si>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</si>
  <si>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</si>
  <si>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</si>
  <si>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</si>
  <si>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</si>
  <si>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</si>
  <si>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</si>
  <si>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</si>
  <si>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</si>
  <si>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</si>
  <si>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</si>
  <si>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</si>
  <si>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</si>
  <si>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</si>
  <si>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</si>
  <si>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</si>
  <si>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</si>
  <si>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</si>
  <si>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</si>
  <si>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</si>
  <si>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</si>
  <si>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</si>
  <si>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</si>
  <si>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</si>
  <si>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</si>
  <si>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</si>
  <si>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</si>
  <si>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</si>
  <si>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</si>
  <si>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</si>
  <si>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</si>
  <si>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</si>
  <si>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</si>
  <si>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</si>
  <si>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</si>
  <si>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</si>
  <si>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</si>
  <si>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Heathcote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</si>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</sst>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4755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4755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2214</v>
      </c>
      <c r="C9" s="151">
        <f>(B9/$B$7)*100</f>
        <v>46.5615141955836</v>
      </c>
      <c r="D9" s="152"/>
      <c r="E9" s="152" t="s">
        <v>204</v>
      </c>
      <c r="F9" s="150">
        <v>207</v>
      </c>
      <c r="G9" s="153">
        <f t="shared" si="0"/>
        <v>4.353312302839116</v>
      </c>
    </row>
    <row r="10" spans="1:7" ht="12.75">
      <c r="A10" s="149" t="s">
        <v>205</v>
      </c>
      <c r="B10" s="150">
        <v>2541</v>
      </c>
      <c r="C10" s="151">
        <f>(B10/$B$7)*100</f>
        <v>53.4384858044164</v>
      </c>
      <c r="D10" s="152"/>
      <c r="E10" s="152" t="s">
        <v>206</v>
      </c>
      <c r="F10" s="150">
        <v>17</v>
      </c>
      <c r="G10" s="153">
        <f t="shared" si="0"/>
        <v>0.35751840168243953</v>
      </c>
    </row>
    <row r="11" spans="1:7" ht="12.75">
      <c r="A11" s="149"/>
      <c r="B11" s="150"/>
      <c r="C11" s="151"/>
      <c r="D11" s="152"/>
      <c r="E11" s="152" t="s">
        <v>207</v>
      </c>
      <c r="F11" s="150">
        <v>77</v>
      </c>
      <c r="G11" s="153">
        <f t="shared" si="0"/>
        <v>1.6193480546792849</v>
      </c>
    </row>
    <row r="12" spans="1:7" ht="12.75">
      <c r="A12" s="149" t="s">
        <v>208</v>
      </c>
      <c r="B12" s="150">
        <v>358</v>
      </c>
      <c r="C12" s="151">
        <f aca="true" t="shared" si="1" ref="C12:C24">B12*100/B$7</f>
        <v>7.528916929547845</v>
      </c>
      <c r="D12" s="152"/>
      <c r="E12" s="152" t="s">
        <v>209</v>
      </c>
      <c r="F12" s="150">
        <v>11</v>
      </c>
      <c r="G12" s="153">
        <f t="shared" si="0"/>
        <v>0.231335436382755</v>
      </c>
    </row>
    <row r="13" spans="1:7" ht="12.75">
      <c r="A13" s="149" t="s">
        <v>210</v>
      </c>
      <c r="B13" s="150">
        <v>297</v>
      </c>
      <c r="C13" s="151">
        <f t="shared" si="1"/>
        <v>6.246056782334385</v>
      </c>
      <c r="D13" s="152"/>
      <c r="E13" s="152" t="s">
        <v>211</v>
      </c>
      <c r="F13" s="150">
        <v>102</v>
      </c>
      <c r="G13" s="153">
        <f t="shared" si="0"/>
        <v>2.145110410094637</v>
      </c>
    </row>
    <row r="14" spans="1:7" ht="12.75">
      <c r="A14" s="149" t="s">
        <v>212</v>
      </c>
      <c r="B14" s="150">
        <v>284</v>
      </c>
      <c r="C14" s="151">
        <f t="shared" si="1"/>
        <v>5.972660357518402</v>
      </c>
      <c r="D14" s="152"/>
      <c r="E14" s="152" t="s">
        <v>213</v>
      </c>
      <c r="F14" s="150">
        <v>4548</v>
      </c>
      <c r="G14" s="153">
        <f t="shared" si="0"/>
        <v>95.64668769716089</v>
      </c>
    </row>
    <row r="15" spans="1:7" ht="12.75">
      <c r="A15" s="149" t="s">
        <v>214</v>
      </c>
      <c r="B15" s="150">
        <v>212</v>
      </c>
      <c r="C15" s="151">
        <f t="shared" si="1"/>
        <v>4.458464773922187</v>
      </c>
      <c r="D15" s="152"/>
      <c r="E15" s="152" t="s">
        <v>215</v>
      </c>
      <c r="F15" s="150">
        <v>3163</v>
      </c>
      <c r="G15" s="153">
        <f t="shared" si="0"/>
        <v>66.51945320715036</v>
      </c>
    </row>
    <row r="16" spans="1:7" ht="12.75">
      <c r="A16" s="149" t="s">
        <v>216</v>
      </c>
      <c r="B16" s="150">
        <v>154</v>
      </c>
      <c r="C16" s="151">
        <f t="shared" si="1"/>
        <v>3.2386961093585698</v>
      </c>
      <c r="D16" s="152"/>
      <c r="E16" s="152"/>
      <c r="F16" s="145"/>
      <c r="G16" s="146"/>
    </row>
    <row r="17" spans="1:7" ht="12.75">
      <c r="A17" s="149" t="s">
        <v>217</v>
      </c>
      <c r="B17" s="150">
        <v>902</v>
      </c>
      <c r="C17" s="151">
        <f t="shared" si="1"/>
        <v>18.96950578338591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1004</v>
      </c>
      <c r="C18" s="151">
        <f t="shared" si="1"/>
        <v>21.114616193480547</v>
      </c>
      <c r="D18" s="152"/>
      <c r="E18" s="143" t="s">
        <v>220</v>
      </c>
      <c r="F18" s="141">
        <v>4755</v>
      </c>
      <c r="G18" s="148">
        <v>100</v>
      </c>
    </row>
    <row r="19" spans="1:7" ht="12.75">
      <c r="A19" s="149" t="s">
        <v>221</v>
      </c>
      <c r="B19" s="150">
        <v>773</v>
      </c>
      <c r="C19" s="151">
        <f t="shared" si="1"/>
        <v>16.25657202944269</v>
      </c>
      <c r="D19" s="152"/>
      <c r="E19" s="152" t="s">
        <v>222</v>
      </c>
      <c r="F19" s="150">
        <v>4742</v>
      </c>
      <c r="G19" s="153">
        <f aca="true" t="shared" si="2" ref="G19:G30">F19*100/F$18</f>
        <v>99.72660357518401</v>
      </c>
    </row>
    <row r="20" spans="1:7" ht="12.75">
      <c r="A20" s="149" t="s">
        <v>223</v>
      </c>
      <c r="B20" s="150">
        <v>283</v>
      </c>
      <c r="C20" s="151">
        <f t="shared" si="1"/>
        <v>5.951629863301788</v>
      </c>
      <c r="D20" s="152"/>
      <c r="E20" s="152" t="s">
        <v>224</v>
      </c>
      <c r="F20" s="150">
        <v>2035</v>
      </c>
      <c r="G20" s="153">
        <f t="shared" si="2"/>
        <v>42.797055730809674</v>
      </c>
    </row>
    <row r="21" spans="1:7" ht="12.75">
      <c r="A21" s="149" t="s">
        <v>225</v>
      </c>
      <c r="B21" s="150">
        <v>160</v>
      </c>
      <c r="C21" s="151">
        <f t="shared" si="1"/>
        <v>3.3648790746582544</v>
      </c>
      <c r="D21" s="152"/>
      <c r="E21" s="152" t="s">
        <v>226</v>
      </c>
      <c r="F21" s="150">
        <v>1032</v>
      </c>
      <c r="G21" s="153">
        <f t="shared" si="2"/>
        <v>21.70347003154574</v>
      </c>
    </row>
    <row r="22" spans="1:7" ht="12.75">
      <c r="A22" s="149" t="s">
        <v>227</v>
      </c>
      <c r="B22" s="150">
        <v>209</v>
      </c>
      <c r="C22" s="151">
        <f t="shared" si="1"/>
        <v>4.395373291272345</v>
      </c>
      <c r="D22" s="152"/>
      <c r="E22" s="152" t="s">
        <v>228</v>
      </c>
      <c r="F22" s="150">
        <v>1270</v>
      </c>
      <c r="G22" s="153">
        <f t="shared" si="2"/>
        <v>26.708727655099896</v>
      </c>
    </row>
    <row r="23" spans="1:7" ht="12.75">
      <c r="A23" s="149" t="s">
        <v>229</v>
      </c>
      <c r="B23" s="150">
        <v>101</v>
      </c>
      <c r="C23" s="151">
        <f t="shared" si="1"/>
        <v>2.1240799158780233</v>
      </c>
      <c r="D23" s="152"/>
      <c r="E23" s="152" t="s">
        <v>230</v>
      </c>
      <c r="F23" s="150">
        <v>1058</v>
      </c>
      <c r="G23" s="153">
        <f t="shared" si="2"/>
        <v>22.250262881177708</v>
      </c>
    </row>
    <row r="24" spans="1:7" ht="12.75">
      <c r="A24" s="149" t="s">
        <v>231</v>
      </c>
      <c r="B24" s="150">
        <v>18</v>
      </c>
      <c r="C24" s="151">
        <f t="shared" si="1"/>
        <v>0.3785488958990536</v>
      </c>
      <c r="D24" s="152"/>
      <c r="E24" s="152" t="s">
        <v>232</v>
      </c>
      <c r="F24" s="150">
        <v>170</v>
      </c>
      <c r="G24" s="153">
        <f t="shared" si="2"/>
        <v>3.5751840168243953</v>
      </c>
    </row>
    <row r="25" spans="1:7" ht="12.75">
      <c r="A25" s="149"/>
      <c r="B25" s="145"/>
      <c r="C25" s="154"/>
      <c r="D25" s="152"/>
      <c r="E25" s="152" t="s">
        <v>233</v>
      </c>
      <c r="F25" s="150">
        <v>31</v>
      </c>
      <c r="G25" s="153">
        <f t="shared" si="2"/>
        <v>0.6519453207150369</v>
      </c>
    </row>
    <row r="26" spans="1:7" ht="12.75">
      <c r="A26" s="149" t="s">
        <v>234</v>
      </c>
      <c r="B26" s="155">
        <v>36.7</v>
      </c>
      <c r="C26" s="156" t="s">
        <v>63</v>
      </c>
      <c r="D26" s="152"/>
      <c r="E26" s="157" t="s">
        <v>235</v>
      </c>
      <c r="F26" s="150">
        <v>235</v>
      </c>
      <c r="G26" s="153">
        <f t="shared" si="2"/>
        <v>4.942166140904312</v>
      </c>
    </row>
    <row r="27" spans="1:7" ht="12.75">
      <c r="A27" s="149"/>
      <c r="B27" s="145"/>
      <c r="C27" s="154"/>
      <c r="D27" s="152"/>
      <c r="E27" s="158" t="s">
        <v>236</v>
      </c>
      <c r="F27" s="150">
        <v>116</v>
      </c>
      <c r="G27" s="153">
        <f t="shared" si="2"/>
        <v>2.4395373291272344</v>
      </c>
    </row>
    <row r="28" spans="1:7" ht="12.75">
      <c r="A28" s="149" t="s">
        <v>64</v>
      </c>
      <c r="B28" s="150">
        <v>3654</v>
      </c>
      <c r="C28" s="151">
        <f aca="true" t="shared" si="3" ref="C28:C35">B28*100/B$7</f>
        <v>76.84542586750788</v>
      </c>
      <c r="D28" s="152"/>
      <c r="E28" s="152" t="s">
        <v>237</v>
      </c>
      <c r="F28" s="150">
        <v>13</v>
      </c>
      <c r="G28" s="153">
        <f t="shared" si="2"/>
        <v>0.2733964248159832</v>
      </c>
    </row>
    <row r="29" spans="1:7" ht="12.75">
      <c r="A29" s="149" t="s">
        <v>238</v>
      </c>
      <c r="B29" s="150">
        <v>1649</v>
      </c>
      <c r="C29" s="151">
        <f t="shared" si="3"/>
        <v>34.679284963196636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2005</v>
      </c>
      <c r="C30" s="151">
        <f t="shared" si="3"/>
        <v>42.16614090431125</v>
      </c>
      <c r="D30" s="152"/>
      <c r="E30" s="152" t="s">
        <v>241</v>
      </c>
      <c r="F30" s="150">
        <v>13</v>
      </c>
      <c r="G30" s="153">
        <f t="shared" si="2"/>
        <v>0.2733964248159832</v>
      </c>
    </row>
    <row r="31" spans="1:7" ht="12.75">
      <c r="A31" s="149" t="s">
        <v>242</v>
      </c>
      <c r="B31" s="150">
        <v>3580</v>
      </c>
      <c r="C31" s="151">
        <f t="shared" si="3"/>
        <v>75.28916929547844</v>
      </c>
      <c r="D31" s="152"/>
      <c r="E31" s="152"/>
      <c r="F31" s="145"/>
      <c r="G31" s="146"/>
    </row>
    <row r="32" spans="1:7" ht="12.75">
      <c r="A32" s="149" t="s">
        <v>243</v>
      </c>
      <c r="B32" s="150">
        <v>415</v>
      </c>
      <c r="C32" s="151">
        <f t="shared" si="3"/>
        <v>8.727655099894848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328</v>
      </c>
      <c r="C33" s="151">
        <f t="shared" si="3"/>
        <v>6.898002103049421</v>
      </c>
      <c r="D33" s="152"/>
      <c r="E33" s="143" t="s">
        <v>246</v>
      </c>
      <c r="F33" s="141">
        <v>2035</v>
      </c>
      <c r="G33" s="148">
        <v>100</v>
      </c>
    </row>
    <row r="34" spans="1:7" ht="12.75">
      <c r="A34" s="149" t="s">
        <v>238</v>
      </c>
      <c r="B34" s="150">
        <v>143</v>
      </c>
      <c r="C34" s="151">
        <f t="shared" si="3"/>
        <v>3.007360672975815</v>
      </c>
      <c r="D34" s="152"/>
      <c r="E34" s="152" t="s">
        <v>247</v>
      </c>
      <c r="F34" s="150">
        <v>1272</v>
      </c>
      <c r="G34" s="153">
        <f aca="true" t="shared" si="4" ref="G34:G42">F34*100/F$33</f>
        <v>62.5061425061425</v>
      </c>
    </row>
    <row r="35" spans="1:7" ht="12.75">
      <c r="A35" s="149" t="s">
        <v>240</v>
      </c>
      <c r="B35" s="150">
        <v>185</v>
      </c>
      <c r="C35" s="151">
        <f t="shared" si="3"/>
        <v>3.8906414300736065</v>
      </c>
      <c r="D35" s="152"/>
      <c r="E35" s="152" t="s">
        <v>248</v>
      </c>
      <c r="F35" s="150">
        <v>638</v>
      </c>
      <c r="G35" s="153">
        <f t="shared" si="4"/>
        <v>31.35135135135135</v>
      </c>
    </row>
    <row r="36" spans="1:7" ht="12.75">
      <c r="A36" s="149"/>
      <c r="B36" s="145"/>
      <c r="C36" s="154"/>
      <c r="D36" s="152"/>
      <c r="E36" s="152" t="s">
        <v>249</v>
      </c>
      <c r="F36" s="150">
        <v>1032</v>
      </c>
      <c r="G36" s="153">
        <f t="shared" si="4"/>
        <v>50.712530712530715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495</v>
      </c>
      <c r="G37" s="153">
        <f t="shared" si="4"/>
        <v>24.324324324324323</v>
      </c>
    </row>
    <row r="38" spans="1:7" ht="12.75">
      <c r="A38" s="161" t="s">
        <v>251</v>
      </c>
      <c r="B38" s="150">
        <v>4654</v>
      </c>
      <c r="C38" s="151">
        <f aca="true" t="shared" si="5" ref="C38:C54">B38*100/B$7</f>
        <v>97.87592008412197</v>
      </c>
      <c r="D38" s="152"/>
      <c r="E38" s="152" t="s">
        <v>252</v>
      </c>
      <c r="F38" s="150">
        <v>197</v>
      </c>
      <c r="G38" s="153">
        <f t="shared" si="4"/>
        <v>9.68058968058968</v>
      </c>
    </row>
    <row r="39" spans="1:7" ht="12.75">
      <c r="A39" s="149" t="s">
        <v>253</v>
      </c>
      <c r="B39" s="150">
        <v>3298</v>
      </c>
      <c r="C39" s="151">
        <f t="shared" si="5"/>
        <v>69.35856992639327</v>
      </c>
      <c r="D39" s="152"/>
      <c r="E39" s="152" t="s">
        <v>248</v>
      </c>
      <c r="F39" s="150">
        <v>129</v>
      </c>
      <c r="G39" s="153">
        <f t="shared" si="4"/>
        <v>6.339066339066339</v>
      </c>
    </row>
    <row r="40" spans="1:7" ht="12.75">
      <c r="A40" s="149" t="s">
        <v>254</v>
      </c>
      <c r="B40" s="150">
        <v>521</v>
      </c>
      <c r="C40" s="151">
        <f t="shared" si="5"/>
        <v>10.95688748685594</v>
      </c>
      <c r="D40" s="152"/>
      <c r="E40" s="152" t="s">
        <v>255</v>
      </c>
      <c r="F40" s="150">
        <v>763</v>
      </c>
      <c r="G40" s="153">
        <f t="shared" si="4"/>
        <v>37.4938574938575</v>
      </c>
    </row>
    <row r="41" spans="1:7" ht="12.75">
      <c r="A41" s="149" t="s">
        <v>256</v>
      </c>
      <c r="B41" s="150">
        <v>3</v>
      </c>
      <c r="C41" s="151">
        <f t="shared" si="5"/>
        <v>0.06309148264984227</v>
      </c>
      <c r="D41" s="152"/>
      <c r="E41" s="152" t="s">
        <v>257</v>
      </c>
      <c r="F41" s="150">
        <v>603</v>
      </c>
      <c r="G41" s="153">
        <f t="shared" si="4"/>
        <v>29.63144963144963</v>
      </c>
    </row>
    <row r="42" spans="1:7" ht="12.75">
      <c r="A42" s="149" t="s">
        <v>258</v>
      </c>
      <c r="B42" s="150">
        <v>781</v>
      </c>
      <c r="C42" s="151">
        <f t="shared" si="5"/>
        <v>16.424815983175606</v>
      </c>
      <c r="D42" s="152"/>
      <c r="E42" s="152" t="s">
        <v>259</v>
      </c>
      <c r="F42" s="150">
        <v>75</v>
      </c>
      <c r="G42" s="153">
        <f t="shared" si="4"/>
        <v>3.6855036855036856</v>
      </c>
    </row>
    <row r="43" spans="1:7" ht="12.75">
      <c r="A43" s="149" t="s">
        <v>260</v>
      </c>
      <c r="B43" s="150">
        <v>345</v>
      </c>
      <c r="C43" s="151">
        <f t="shared" si="5"/>
        <v>7.255520504731861</v>
      </c>
      <c r="D43" s="152"/>
      <c r="E43" s="152"/>
      <c r="F43" s="145"/>
      <c r="G43" s="146"/>
    </row>
    <row r="44" spans="1:7" ht="12.75">
      <c r="A44" s="149" t="s">
        <v>261</v>
      </c>
      <c r="B44" s="150">
        <v>211</v>
      </c>
      <c r="C44" s="151">
        <f t="shared" si="5"/>
        <v>4.437434279705573</v>
      </c>
      <c r="D44" s="152"/>
      <c r="E44" s="152" t="s">
        <v>262</v>
      </c>
      <c r="F44" s="150">
        <v>662</v>
      </c>
      <c r="G44" s="162">
        <f>F44*100/F33</f>
        <v>32.53071253071253</v>
      </c>
    </row>
    <row r="45" spans="1:7" ht="12.75">
      <c r="A45" s="149" t="s">
        <v>263</v>
      </c>
      <c r="B45" s="150">
        <v>70</v>
      </c>
      <c r="C45" s="151">
        <f t="shared" si="5"/>
        <v>1.4721345951629863</v>
      </c>
      <c r="D45" s="152"/>
      <c r="E45" s="152" t="s">
        <v>264</v>
      </c>
      <c r="F45" s="150">
        <v>261</v>
      </c>
      <c r="G45" s="162">
        <f>F45*100/F33</f>
        <v>12.825552825552826</v>
      </c>
    </row>
    <row r="46" spans="1:7" ht="12.75">
      <c r="A46" s="149" t="s">
        <v>265</v>
      </c>
      <c r="B46" s="150">
        <v>26</v>
      </c>
      <c r="C46" s="151">
        <f t="shared" si="5"/>
        <v>0.5467928496319664</v>
      </c>
      <c r="D46" s="152"/>
      <c r="E46" s="152"/>
      <c r="F46" s="145"/>
      <c r="G46" s="146"/>
    </row>
    <row r="47" spans="1:7" ht="12.75">
      <c r="A47" s="149" t="s">
        <v>266</v>
      </c>
      <c r="B47" s="150">
        <v>49</v>
      </c>
      <c r="C47" s="151">
        <f t="shared" si="5"/>
        <v>1.0304942166140905</v>
      </c>
      <c r="D47" s="152"/>
      <c r="E47" s="152" t="s">
        <v>267</v>
      </c>
      <c r="F47" s="163">
        <v>2.33</v>
      </c>
      <c r="G47" s="164" t="s">
        <v>63</v>
      </c>
    </row>
    <row r="48" spans="1:7" ht="12.75">
      <c r="A48" s="149" t="s">
        <v>268</v>
      </c>
      <c r="B48" s="150">
        <v>8</v>
      </c>
      <c r="C48" s="151">
        <f t="shared" si="5"/>
        <v>0.16824395373291273</v>
      </c>
      <c r="D48" s="152"/>
      <c r="E48" s="152" t="s">
        <v>269</v>
      </c>
      <c r="F48" s="163">
        <v>2.94</v>
      </c>
      <c r="G48" s="164" t="s">
        <v>63</v>
      </c>
    </row>
    <row r="49" spans="1:7" ht="14.25">
      <c r="A49" s="149" t="s">
        <v>270</v>
      </c>
      <c r="B49" s="150">
        <v>72</v>
      </c>
      <c r="C49" s="151">
        <f t="shared" si="5"/>
        <v>1.5141955835962144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2059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2035</v>
      </c>
      <c r="G52" s="153">
        <f>F52*100/F$51</f>
        <v>98.83438562408936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24</v>
      </c>
      <c r="G53" s="153">
        <f>F53*100/F$51</f>
        <v>1.1656143759106363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3</v>
      </c>
      <c r="G54" s="153">
        <f>F54*100/F$51</f>
        <v>0.14570179698882954</v>
      </c>
    </row>
    <row r="55" spans="1:7" ht="12.75">
      <c r="A55" s="149" t="s">
        <v>281</v>
      </c>
      <c r="B55" s="150">
        <v>51</v>
      </c>
      <c r="C55" s="151">
        <f>B55*100/B$7</f>
        <v>1.0725552050473186</v>
      </c>
      <c r="D55" s="152"/>
      <c r="E55" s="152"/>
      <c r="F55" s="145"/>
      <c r="G55" s="146"/>
    </row>
    <row r="56" spans="1:7" ht="12.75">
      <c r="A56" s="149" t="s">
        <v>282</v>
      </c>
      <c r="B56" s="165">
        <v>101</v>
      </c>
      <c r="C56" s="166">
        <f>B56*100/B$7</f>
        <v>2.1240799158780233</v>
      </c>
      <c r="D56" s="152"/>
      <c r="E56" s="152" t="s">
        <v>283</v>
      </c>
      <c r="F56" s="167">
        <v>0.3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1.9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3373</v>
      </c>
      <c r="C60" s="166">
        <f>B60*100/B7</f>
        <v>70.93585699263933</v>
      </c>
      <c r="D60" s="152"/>
      <c r="E60" s="143" t="s">
        <v>289</v>
      </c>
      <c r="F60" s="141">
        <v>2035</v>
      </c>
      <c r="G60" s="148">
        <v>100</v>
      </c>
    </row>
    <row r="61" spans="1:7" ht="12.75">
      <c r="A61" s="149" t="s">
        <v>290</v>
      </c>
      <c r="B61" s="165">
        <v>545</v>
      </c>
      <c r="C61" s="166">
        <f>B61*100/B7</f>
        <v>11.461619348054679</v>
      </c>
      <c r="D61" s="152"/>
      <c r="E61" s="152" t="s">
        <v>291</v>
      </c>
      <c r="F61" s="170">
        <v>1632</v>
      </c>
      <c r="G61" s="153">
        <f>F61*100/F$60</f>
        <v>80.1965601965602</v>
      </c>
    </row>
    <row r="62" spans="1:7" ht="12.75">
      <c r="A62" s="149" t="s">
        <v>292</v>
      </c>
      <c r="B62" s="165">
        <v>20</v>
      </c>
      <c r="C62" s="166">
        <f>B62*100/B7</f>
        <v>0.4206098843322818</v>
      </c>
      <c r="D62" s="152"/>
      <c r="E62" s="152" t="s">
        <v>293</v>
      </c>
      <c r="F62" s="170">
        <v>403</v>
      </c>
      <c r="G62" s="153">
        <f>F62*100/F$60</f>
        <v>19.803439803439804</v>
      </c>
    </row>
    <row r="63" spans="1:7" ht="12.75">
      <c r="A63" s="149" t="s">
        <v>294</v>
      </c>
      <c r="B63" s="165">
        <v>831</v>
      </c>
      <c r="C63" s="166">
        <f>B63*100/B7</f>
        <v>17.47634069400631</v>
      </c>
      <c r="D63" s="152"/>
      <c r="E63" s="152"/>
      <c r="F63" s="145"/>
      <c r="G63" s="146"/>
    </row>
    <row r="64" spans="1:7" ht="12.75">
      <c r="A64" s="149" t="s">
        <v>295</v>
      </c>
      <c r="B64" s="165">
        <v>9</v>
      </c>
      <c r="C64" s="166">
        <f>B64*100/B7</f>
        <v>0.1892744479495268</v>
      </c>
      <c r="D64" s="152"/>
      <c r="E64" s="152" t="s">
        <v>296</v>
      </c>
      <c r="F64" s="163">
        <v>2.33</v>
      </c>
      <c r="G64" s="164" t="s">
        <v>63</v>
      </c>
    </row>
    <row r="65" spans="1:7" ht="13.5" thickBot="1">
      <c r="A65" s="171" t="s">
        <v>297</v>
      </c>
      <c r="B65" s="172">
        <v>89</v>
      </c>
      <c r="C65" s="173">
        <f>B65*100/B7</f>
        <v>1.871713985278654</v>
      </c>
      <c r="D65" s="174"/>
      <c r="E65" s="174" t="s">
        <v>298</v>
      </c>
      <c r="F65" s="177">
        <v>2.34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4606</v>
      </c>
      <c r="G9" s="33">
        <f>(F9/$F$9)*100</f>
        <v>100</v>
      </c>
    </row>
    <row r="10" spans="1:7" ht="12.75">
      <c r="A10" s="29" t="s">
        <v>71</v>
      </c>
      <c r="B10" s="93">
        <v>1085</v>
      </c>
      <c r="C10" s="33">
        <f aca="true" t="shared" si="0" ref="C10:C15">(B10/$B$10)*100</f>
        <v>100</v>
      </c>
      <c r="E10" s="34" t="s">
        <v>72</v>
      </c>
      <c r="F10" s="97">
        <v>3530</v>
      </c>
      <c r="G10" s="84">
        <f aca="true" t="shared" si="1" ref="G10:G16">(F10/$F$9)*100</f>
        <v>76.63916630481981</v>
      </c>
    </row>
    <row r="11" spans="1:8" ht="12.75">
      <c r="A11" s="36" t="s">
        <v>73</v>
      </c>
      <c r="B11" s="98">
        <v>112</v>
      </c>
      <c r="C11" s="35">
        <f t="shared" si="0"/>
        <v>10.32258064516129</v>
      </c>
      <c r="E11" s="34" t="s">
        <v>74</v>
      </c>
      <c r="F11" s="97">
        <v>3511</v>
      </c>
      <c r="G11" s="84">
        <f t="shared" si="1"/>
        <v>76.2266608771168</v>
      </c>
      <c r="H11" s="15" t="s">
        <v>52</v>
      </c>
    </row>
    <row r="12" spans="1:8" ht="12.75">
      <c r="A12" s="36" t="s">
        <v>75</v>
      </c>
      <c r="B12" s="98">
        <v>88</v>
      </c>
      <c r="C12" s="35">
        <f t="shared" si="0"/>
        <v>8.110599078341014</v>
      </c>
      <c r="E12" s="34" t="s">
        <v>76</v>
      </c>
      <c r="F12" s="97">
        <v>1819</v>
      </c>
      <c r="G12" s="84">
        <f t="shared" si="1"/>
        <v>39.49196699956579</v>
      </c>
      <c r="H12" s="15" t="s">
        <v>52</v>
      </c>
    </row>
    <row r="13" spans="1:7" ht="12.75">
      <c r="A13" s="36" t="s">
        <v>77</v>
      </c>
      <c r="B13" s="98">
        <v>448</v>
      </c>
      <c r="C13" s="35">
        <f t="shared" si="0"/>
        <v>41.29032258064516</v>
      </c>
      <c r="E13" s="34" t="s">
        <v>78</v>
      </c>
      <c r="F13" s="97">
        <v>1692</v>
      </c>
      <c r="G13" s="84">
        <f t="shared" si="1"/>
        <v>36.734693877551024</v>
      </c>
    </row>
    <row r="14" spans="1:7" ht="12.75">
      <c r="A14" s="36" t="s">
        <v>79</v>
      </c>
      <c r="B14" s="98">
        <v>195</v>
      </c>
      <c r="C14" s="35">
        <f t="shared" si="0"/>
        <v>17.972350230414747</v>
      </c>
      <c r="E14" s="34" t="s">
        <v>405</v>
      </c>
      <c r="F14" s="97">
        <v>19</v>
      </c>
      <c r="G14" s="84">
        <f t="shared" si="1"/>
        <v>0.4125054277029961</v>
      </c>
    </row>
    <row r="15" spans="1:7" ht="12.75">
      <c r="A15" s="36" t="s">
        <v>126</v>
      </c>
      <c r="B15" s="97">
        <v>242</v>
      </c>
      <c r="C15" s="35">
        <f t="shared" si="0"/>
        <v>22.304147465437786</v>
      </c>
      <c r="E15" s="34" t="s">
        <v>80</v>
      </c>
      <c r="F15" s="97">
        <v>1076</v>
      </c>
      <c r="G15" s="84">
        <f t="shared" si="1"/>
        <v>23.3608336951802</v>
      </c>
    </row>
    <row r="16" spans="1:7" ht="12.75">
      <c r="A16" s="36"/>
      <c r="B16" s="93" t="s">
        <v>52</v>
      </c>
      <c r="C16" s="10"/>
      <c r="E16" s="34" t="s">
        <v>81</v>
      </c>
      <c r="F16" s="98">
        <v>434</v>
      </c>
      <c r="G16" s="84">
        <f t="shared" si="1"/>
        <v>9.422492401215806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523</v>
      </c>
      <c r="G17" s="84">
        <f>(F17/$F$9)*100</f>
        <v>11.354754667824576</v>
      </c>
    </row>
    <row r="18" spans="1:7" ht="12.75">
      <c r="A18" s="29" t="s">
        <v>84</v>
      </c>
      <c r="B18" s="93">
        <v>3313</v>
      </c>
      <c r="C18" s="33">
        <f>(B18/$B$18)*100</f>
        <v>100</v>
      </c>
      <c r="E18" s="34" t="s">
        <v>85</v>
      </c>
      <c r="F18" s="97">
        <v>553</v>
      </c>
      <c r="G18" s="84">
        <f>(F18/$F$9)*100</f>
        <v>12.006079027355623</v>
      </c>
    </row>
    <row r="19" spans="1:7" ht="12.75">
      <c r="A19" s="36" t="s">
        <v>86</v>
      </c>
      <c r="B19" s="97">
        <v>45</v>
      </c>
      <c r="C19" s="84">
        <f aca="true" t="shared" si="2" ref="C19:C25">(B19/$B$18)*100</f>
        <v>1.3582855418050106</v>
      </c>
      <c r="E19" s="34"/>
      <c r="F19" s="97" t="s">
        <v>52</v>
      </c>
      <c r="G19" s="84"/>
    </row>
    <row r="20" spans="1:7" ht="12.75">
      <c r="A20" s="36" t="s">
        <v>87</v>
      </c>
      <c r="B20" s="97">
        <v>122</v>
      </c>
      <c r="C20" s="84">
        <f t="shared" si="2"/>
        <v>3.68246302444914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521</v>
      </c>
      <c r="C21" s="84">
        <f t="shared" si="2"/>
        <v>15.7259281617869</v>
      </c>
      <c r="E21" s="38" t="s">
        <v>406</v>
      </c>
      <c r="F21" s="80">
        <v>1076</v>
      </c>
      <c r="G21" s="33">
        <f>(F21/$F$21)*100</f>
        <v>100</v>
      </c>
    </row>
    <row r="22" spans="1:7" ht="12.75">
      <c r="A22" s="36" t="s">
        <v>104</v>
      </c>
      <c r="B22" s="97">
        <v>407</v>
      </c>
      <c r="C22" s="84">
        <f t="shared" si="2"/>
        <v>12.28493812254754</v>
      </c>
      <c r="E22" s="34" t="s">
        <v>105</v>
      </c>
      <c r="F22" s="97">
        <v>342</v>
      </c>
      <c r="G22" s="84">
        <f aca="true" t="shared" si="3" ref="G22:G27">(F22/$F$21)*100</f>
        <v>31.784386617100374</v>
      </c>
    </row>
    <row r="23" spans="1:7" ht="12.75">
      <c r="A23" s="36" t="s">
        <v>106</v>
      </c>
      <c r="B23" s="97">
        <v>279</v>
      </c>
      <c r="C23" s="84">
        <f t="shared" si="2"/>
        <v>8.421370359191066</v>
      </c>
      <c r="E23" s="34" t="s">
        <v>107</v>
      </c>
      <c r="F23" s="97">
        <v>519</v>
      </c>
      <c r="G23" s="84">
        <f t="shared" si="3"/>
        <v>48.234200743494426</v>
      </c>
    </row>
    <row r="24" spans="1:7" ht="12.75">
      <c r="A24" s="36" t="s">
        <v>108</v>
      </c>
      <c r="B24" s="97">
        <v>1072</v>
      </c>
      <c r="C24" s="84">
        <f t="shared" si="2"/>
        <v>32.357380018110476</v>
      </c>
      <c r="E24" s="34" t="s">
        <v>109</v>
      </c>
      <c r="F24" s="97">
        <v>13</v>
      </c>
      <c r="G24" s="84">
        <f t="shared" si="3"/>
        <v>1.20817843866171</v>
      </c>
    </row>
    <row r="25" spans="1:7" ht="12.75">
      <c r="A25" s="36" t="s">
        <v>110</v>
      </c>
      <c r="B25" s="97">
        <v>867</v>
      </c>
      <c r="C25" s="84">
        <f t="shared" si="2"/>
        <v>26.169634772109866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146</v>
      </c>
      <c r="G26" s="84">
        <f t="shared" si="3"/>
        <v>13.568773234200743</v>
      </c>
    </row>
    <row r="27" spans="1:7" ht="12.75">
      <c r="A27" s="36" t="s">
        <v>113</v>
      </c>
      <c r="B27" s="108">
        <v>95</v>
      </c>
      <c r="C27" s="37" t="s">
        <v>63</v>
      </c>
      <c r="E27" s="34" t="s">
        <v>114</v>
      </c>
      <c r="F27" s="97">
        <v>56</v>
      </c>
      <c r="G27" s="84">
        <f t="shared" si="3"/>
        <v>5.204460966542751</v>
      </c>
    </row>
    <row r="28" spans="1:7" ht="12.75">
      <c r="A28" s="36" t="s">
        <v>115</v>
      </c>
      <c r="B28" s="108">
        <v>58.5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4279</v>
      </c>
      <c r="G30" s="33">
        <f>(F30/$F$30)*100</f>
        <v>100</v>
      </c>
      <c r="J30" s="39"/>
    </row>
    <row r="31" spans="1:10" ht="12.75">
      <c r="A31" s="95" t="s">
        <v>98</v>
      </c>
      <c r="B31" s="93">
        <v>3701</v>
      </c>
      <c r="C31" s="33">
        <f>(B31/$B$31)*100</f>
        <v>100</v>
      </c>
      <c r="E31" s="34" t="s">
        <v>119</v>
      </c>
      <c r="F31" s="97">
        <v>3234</v>
      </c>
      <c r="G31" s="101">
        <f>(F31/$F$30)*100</f>
        <v>75.57840616966581</v>
      </c>
      <c r="J31" s="39"/>
    </row>
    <row r="32" spans="1:10" ht="12.75">
      <c r="A32" s="36" t="s">
        <v>120</v>
      </c>
      <c r="B32" s="97">
        <v>901</v>
      </c>
      <c r="C32" s="10">
        <f>(B32/$B$31)*100</f>
        <v>24.34477168332883</v>
      </c>
      <c r="E32" s="34" t="s">
        <v>121</v>
      </c>
      <c r="F32" s="97">
        <v>1045</v>
      </c>
      <c r="G32" s="101">
        <f aca="true" t="shared" si="4" ref="G32:G39">(F32/$F$30)*100</f>
        <v>24.42159383033419</v>
      </c>
      <c r="J32" s="39"/>
    </row>
    <row r="33" spans="1:10" ht="12.75">
      <c r="A33" s="36" t="s">
        <v>122</v>
      </c>
      <c r="B33" s="97">
        <v>2117</v>
      </c>
      <c r="C33" s="10">
        <f aca="true" t="shared" si="5" ref="C33:C38">(B33/$B$31)*100</f>
        <v>57.200756552283174</v>
      </c>
      <c r="E33" s="34" t="s">
        <v>123</v>
      </c>
      <c r="F33" s="97">
        <v>231</v>
      </c>
      <c r="G33" s="101">
        <f t="shared" si="4"/>
        <v>5.3984575835475574</v>
      </c>
      <c r="J33" s="39"/>
    </row>
    <row r="34" spans="1:7" ht="12.75">
      <c r="A34" s="36" t="s">
        <v>124</v>
      </c>
      <c r="B34" s="97">
        <v>51</v>
      </c>
      <c r="C34" s="10">
        <f t="shared" si="5"/>
        <v>1.3780059443393677</v>
      </c>
      <c r="E34" s="34" t="s">
        <v>125</v>
      </c>
      <c r="F34" s="97">
        <v>201</v>
      </c>
      <c r="G34" s="101">
        <f t="shared" si="4"/>
        <v>4.697359196073849</v>
      </c>
    </row>
    <row r="35" spans="1:7" ht="12.75">
      <c r="A35" s="36" t="s">
        <v>127</v>
      </c>
      <c r="B35" s="97">
        <v>157</v>
      </c>
      <c r="C35" s="10">
        <f t="shared" si="5"/>
        <v>4.242096730613348</v>
      </c>
      <c r="E35" s="34" t="s">
        <v>123</v>
      </c>
      <c r="F35" s="97">
        <v>27</v>
      </c>
      <c r="G35" s="101">
        <f t="shared" si="4"/>
        <v>0.6309885487263379</v>
      </c>
    </row>
    <row r="36" spans="1:7" ht="12.75">
      <c r="A36" s="36" t="s">
        <v>99</v>
      </c>
      <c r="B36" s="97">
        <v>103</v>
      </c>
      <c r="C36" s="10">
        <f t="shared" si="5"/>
        <v>2.7830316130775468</v>
      </c>
      <c r="E36" s="34" t="s">
        <v>129</v>
      </c>
      <c r="F36" s="97">
        <v>509</v>
      </c>
      <c r="G36" s="101">
        <f t="shared" si="4"/>
        <v>11.895302640803926</v>
      </c>
    </row>
    <row r="37" spans="1:7" ht="12.75">
      <c r="A37" s="36" t="s">
        <v>128</v>
      </c>
      <c r="B37" s="97">
        <v>475</v>
      </c>
      <c r="C37" s="10">
        <f t="shared" si="5"/>
        <v>12.834369089435288</v>
      </c>
      <c r="E37" s="34" t="s">
        <v>123</v>
      </c>
      <c r="F37" s="97">
        <v>135</v>
      </c>
      <c r="G37" s="101">
        <f t="shared" si="4"/>
        <v>3.1549427436316897</v>
      </c>
    </row>
    <row r="38" spans="1:7" ht="12.75">
      <c r="A38" s="36" t="s">
        <v>99</v>
      </c>
      <c r="B38" s="97">
        <v>312</v>
      </c>
      <c r="C38" s="10">
        <f t="shared" si="5"/>
        <v>8.430154012429075</v>
      </c>
      <c r="E38" s="34" t="s">
        <v>61</v>
      </c>
      <c r="F38" s="97">
        <v>293</v>
      </c>
      <c r="G38" s="101">
        <f t="shared" si="4"/>
        <v>6.847394250993223</v>
      </c>
    </row>
    <row r="39" spans="1:7" ht="12.75">
      <c r="A39" s="36"/>
      <c r="B39" s="97" t="s">
        <v>52</v>
      </c>
      <c r="C39" s="10"/>
      <c r="E39" s="34" t="s">
        <v>123</v>
      </c>
      <c r="F39" s="97">
        <v>52</v>
      </c>
      <c r="G39" s="101">
        <f t="shared" si="4"/>
        <v>1.2152372049544287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52</v>
      </c>
      <c r="C42" s="33">
        <f>(B42/$B$42)*100</f>
        <v>100</v>
      </c>
      <c r="E42" s="31" t="s">
        <v>70</v>
      </c>
      <c r="F42" s="80">
        <v>4606</v>
      </c>
      <c r="G42" s="99">
        <f>(F42/$F$42)*100</f>
        <v>100</v>
      </c>
      <c r="I42" s="39"/>
    </row>
    <row r="43" spans="1:7" ht="12.75">
      <c r="A43" s="36" t="s">
        <v>103</v>
      </c>
      <c r="B43" s="98">
        <v>9</v>
      </c>
      <c r="C43" s="102">
        <f>(B43/$B$42)*100</f>
        <v>17.307692307692307</v>
      </c>
      <c r="E43" s="60" t="s">
        <v>407</v>
      </c>
      <c r="F43" s="106">
        <v>5709</v>
      </c>
      <c r="G43" s="107">
        <f aca="true" t="shared" si="6" ref="G43:G71">(F43/$F$42)*100</f>
        <v>123.94702561875815</v>
      </c>
    </row>
    <row r="44" spans="1:7" ht="12.75">
      <c r="A44" s="36"/>
      <c r="B44" s="93" t="s">
        <v>52</v>
      </c>
      <c r="C44" s="10"/>
      <c r="E44" s="1" t="s">
        <v>131</v>
      </c>
      <c r="F44" s="97">
        <v>60</v>
      </c>
      <c r="G44" s="101">
        <f t="shared" si="6"/>
        <v>1.3026487190620928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18</v>
      </c>
      <c r="G45" s="101">
        <f t="shared" si="6"/>
        <v>0.39079461571862784</v>
      </c>
    </row>
    <row r="46" spans="1:7" ht="12.75">
      <c r="A46" s="29" t="s">
        <v>133</v>
      </c>
      <c r="B46" s="93">
        <v>3571</v>
      </c>
      <c r="C46" s="33">
        <f>(B46/$B$46)*100</f>
        <v>100</v>
      </c>
      <c r="E46" s="1" t="s">
        <v>134</v>
      </c>
      <c r="F46" s="97">
        <v>29</v>
      </c>
      <c r="G46" s="101">
        <f t="shared" si="6"/>
        <v>0.6296135475466783</v>
      </c>
    </row>
    <row r="47" spans="1:7" ht="12.75">
      <c r="A47" s="36" t="s">
        <v>135</v>
      </c>
      <c r="B47" s="97">
        <v>330</v>
      </c>
      <c r="C47" s="10">
        <f>(B47/$B$46)*100</f>
        <v>9.241108933071969</v>
      </c>
      <c r="E47" s="1" t="s">
        <v>136</v>
      </c>
      <c r="F47" s="97">
        <v>87</v>
      </c>
      <c r="G47" s="101">
        <f t="shared" si="6"/>
        <v>1.8888406426400348</v>
      </c>
    </row>
    <row r="48" spans="1:7" ht="12.75">
      <c r="A48" s="36"/>
      <c r="B48" s="93" t="s">
        <v>52</v>
      </c>
      <c r="C48" s="10"/>
      <c r="E48" s="1" t="s">
        <v>137</v>
      </c>
      <c r="F48" s="97">
        <v>260</v>
      </c>
      <c r="G48" s="101">
        <f t="shared" si="6"/>
        <v>5.644811115935736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64</v>
      </c>
      <c r="G49" s="101">
        <f t="shared" si="6"/>
        <v>1.3894919669995658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6"/>
        <v>0</v>
      </c>
    </row>
    <row r="51" spans="1:7" ht="12.75">
      <c r="A51" s="5" t="s">
        <v>140</v>
      </c>
      <c r="B51" s="93">
        <v>861</v>
      </c>
      <c r="C51" s="33">
        <f>(B51/$B$51)*100</f>
        <v>100</v>
      </c>
      <c r="E51" s="1" t="s">
        <v>141</v>
      </c>
      <c r="F51" s="97">
        <v>674</v>
      </c>
      <c r="G51" s="101">
        <f t="shared" si="6"/>
        <v>14.633087277464178</v>
      </c>
    </row>
    <row r="52" spans="1:7" ht="12.75">
      <c r="A52" s="4" t="s">
        <v>142</v>
      </c>
      <c r="B52" s="98">
        <v>40</v>
      </c>
      <c r="C52" s="10">
        <f>(B52/$B$51)*100</f>
        <v>4.645760743321719</v>
      </c>
      <c r="E52" s="1" t="s">
        <v>143</v>
      </c>
      <c r="F52" s="97">
        <v>0</v>
      </c>
      <c r="G52" s="101">
        <f t="shared" si="6"/>
        <v>0</v>
      </c>
    </row>
    <row r="53" spans="1:7" ht="12.75">
      <c r="A53" s="4"/>
      <c r="B53" s="93" t="s">
        <v>52</v>
      </c>
      <c r="C53" s="10"/>
      <c r="E53" s="1" t="s">
        <v>144</v>
      </c>
      <c r="F53" s="97">
        <v>161</v>
      </c>
      <c r="G53" s="101">
        <f t="shared" si="6"/>
        <v>3.4954407294832825</v>
      </c>
    </row>
    <row r="54" spans="1:7" ht="14.25">
      <c r="A54" s="5" t="s">
        <v>145</v>
      </c>
      <c r="B54" s="93">
        <v>3072</v>
      </c>
      <c r="C54" s="33">
        <f>(B54/$B$54)*100</f>
        <v>100</v>
      </c>
      <c r="E54" s="1" t="s">
        <v>3</v>
      </c>
      <c r="F54" s="97">
        <v>637</v>
      </c>
      <c r="G54" s="101">
        <f t="shared" si="6"/>
        <v>13.829787234042554</v>
      </c>
    </row>
    <row r="55" spans="1:7" ht="12.75">
      <c r="A55" s="4" t="s">
        <v>142</v>
      </c>
      <c r="B55" s="98">
        <v>287</v>
      </c>
      <c r="C55" s="10">
        <f>(B55/$B$54)*100</f>
        <v>9.342447916666668</v>
      </c>
      <c r="E55" s="1" t="s">
        <v>146</v>
      </c>
      <c r="F55" s="97">
        <v>907</v>
      </c>
      <c r="G55" s="101">
        <f t="shared" si="6"/>
        <v>19.69170646982197</v>
      </c>
    </row>
    <row r="56" spans="1:7" ht="12.75">
      <c r="A56" s="4" t="s">
        <v>147</v>
      </c>
      <c r="B56" s="176">
        <v>89.9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2785</v>
      </c>
      <c r="C57" s="10">
        <f>(B57/$B$54)*100</f>
        <v>90.65755208333334</v>
      </c>
      <c r="E57" s="1" t="s">
        <v>150</v>
      </c>
      <c r="F57" s="97">
        <v>91</v>
      </c>
      <c r="G57" s="101">
        <f t="shared" si="6"/>
        <v>1.9756838905775076</v>
      </c>
    </row>
    <row r="58" spans="1:7" ht="12.75">
      <c r="A58" s="4" t="s">
        <v>147</v>
      </c>
      <c r="B58" s="176">
        <v>83.2</v>
      </c>
      <c r="C58" s="37" t="s">
        <v>63</v>
      </c>
      <c r="E58" s="1" t="s">
        <v>151</v>
      </c>
      <c r="F58" s="97">
        <v>401</v>
      </c>
      <c r="G58" s="101">
        <f t="shared" si="6"/>
        <v>8.706035605731655</v>
      </c>
    </row>
    <row r="59" spans="1:7" ht="12.75">
      <c r="A59" s="4"/>
      <c r="B59" s="93" t="s">
        <v>52</v>
      </c>
      <c r="C59" s="10"/>
      <c r="E59" s="1" t="s">
        <v>152</v>
      </c>
      <c r="F59" s="97">
        <v>8</v>
      </c>
      <c r="G59" s="101">
        <f t="shared" si="6"/>
        <v>0.17368649587494572</v>
      </c>
    </row>
    <row r="60" spans="1:7" ht="12.75">
      <c r="A60" s="5" t="s">
        <v>153</v>
      </c>
      <c r="B60" s="93">
        <v>346</v>
      </c>
      <c r="C60" s="33">
        <f>(B60/$B$60)*100</f>
        <v>100</v>
      </c>
      <c r="E60" s="1" t="s">
        <v>154</v>
      </c>
      <c r="F60" s="97">
        <v>294</v>
      </c>
      <c r="G60" s="101">
        <f t="shared" si="6"/>
        <v>6.382978723404255</v>
      </c>
    </row>
    <row r="61" spans="1:7" ht="12.75">
      <c r="A61" s="4" t="s">
        <v>142</v>
      </c>
      <c r="B61" s="97">
        <v>77</v>
      </c>
      <c r="C61" s="10">
        <f>(B61/$B$60)*100</f>
        <v>22.254335260115607</v>
      </c>
      <c r="E61" s="1" t="s">
        <v>155</v>
      </c>
      <c r="F61" s="97">
        <v>13</v>
      </c>
      <c r="G61" s="101">
        <f t="shared" si="6"/>
        <v>0.2822405557967868</v>
      </c>
    </row>
    <row r="62" spans="1:7" ht="12.75">
      <c r="A62" s="4"/>
      <c r="B62" s="93" t="s">
        <v>52</v>
      </c>
      <c r="C62" s="10"/>
      <c r="E62" s="1" t="s">
        <v>156</v>
      </c>
      <c r="F62" s="97">
        <v>29</v>
      </c>
      <c r="G62" s="101">
        <f t="shared" si="6"/>
        <v>0.6296135475466783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7</v>
      </c>
      <c r="G63" s="101">
        <f t="shared" si="6"/>
        <v>0.1519756838905775</v>
      </c>
    </row>
    <row r="64" spans="1:7" ht="12.75">
      <c r="A64" s="29" t="s">
        <v>159</v>
      </c>
      <c r="B64" s="93">
        <v>4279</v>
      </c>
      <c r="C64" s="33">
        <f>(B64/$B$64)*100</f>
        <v>100</v>
      </c>
      <c r="E64" s="1" t="s">
        <v>160</v>
      </c>
      <c r="F64" s="97">
        <v>25</v>
      </c>
      <c r="G64" s="101">
        <f t="shared" si="6"/>
        <v>0.5427702996092054</v>
      </c>
    </row>
    <row r="65" spans="1:7" ht="12.75">
      <c r="A65" s="4" t="s">
        <v>58</v>
      </c>
      <c r="B65" s="97">
        <v>1619</v>
      </c>
      <c r="C65" s="10">
        <f>(B65/$B$64)*100</f>
        <v>37.83594297733115</v>
      </c>
      <c r="E65" s="1" t="s">
        <v>161</v>
      </c>
      <c r="F65" s="97">
        <v>97</v>
      </c>
      <c r="G65" s="101">
        <f t="shared" si="6"/>
        <v>2.1059487624837168</v>
      </c>
    </row>
    <row r="66" spans="1:7" ht="12.75">
      <c r="A66" s="4" t="s">
        <v>59</v>
      </c>
      <c r="B66" s="97">
        <v>2446</v>
      </c>
      <c r="C66" s="10">
        <f aca="true" t="shared" si="7" ref="C66:C71">(B66/$B$64)*100</f>
        <v>57.162888525356394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1165</v>
      </c>
      <c r="C67" s="10">
        <f t="shared" si="7"/>
        <v>27.22598738022903</v>
      </c>
      <c r="E67" s="1" t="s">
        <v>164</v>
      </c>
      <c r="F67" s="97">
        <v>50</v>
      </c>
      <c r="G67" s="101">
        <f t="shared" si="6"/>
        <v>1.0855405992184108</v>
      </c>
    </row>
    <row r="68" spans="1:7" ht="12.75">
      <c r="A68" s="4" t="s">
        <v>165</v>
      </c>
      <c r="B68" s="97">
        <v>1281</v>
      </c>
      <c r="C68" s="10">
        <f t="shared" si="7"/>
        <v>29.936901145127365</v>
      </c>
      <c r="E68" s="1" t="s">
        <v>166</v>
      </c>
      <c r="F68" s="97">
        <v>57</v>
      </c>
      <c r="G68" s="101">
        <f t="shared" si="6"/>
        <v>1.2375162831089883</v>
      </c>
    </row>
    <row r="69" spans="1:7" ht="12.75">
      <c r="A69" s="4" t="s">
        <v>167</v>
      </c>
      <c r="B69" s="97">
        <v>844</v>
      </c>
      <c r="C69" s="10">
        <f t="shared" si="7"/>
        <v>19.72423463426034</v>
      </c>
      <c r="E69" s="1" t="s">
        <v>168</v>
      </c>
      <c r="F69" s="97">
        <v>9</v>
      </c>
      <c r="G69" s="101">
        <f t="shared" si="6"/>
        <v>0.19539730785931392</v>
      </c>
    </row>
    <row r="70" spans="1:7" ht="12.75">
      <c r="A70" s="4" t="s">
        <v>169</v>
      </c>
      <c r="B70" s="97">
        <v>437</v>
      </c>
      <c r="C70" s="10">
        <f t="shared" si="7"/>
        <v>10.212666510867024</v>
      </c>
      <c r="E70" s="1" t="s">
        <v>170</v>
      </c>
      <c r="F70" s="97">
        <v>41</v>
      </c>
      <c r="G70" s="101">
        <f t="shared" si="6"/>
        <v>0.8901432913590968</v>
      </c>
    </row>
    <row r="71" spans="1:7" ht="12.75">
      <c r="A71" s="7" t="s">
        <v>60</v>
      </c>
      <c r="B71" s="103">
        <v>214</v>
      </c>
      <c r="C71" s="40">
        <f t="shared" si="7"/>
        <v>5.001168497312456</v>
      </c>
      <c r="D71" s="41"/>
      <c r="E71" s="9" t="s">
        <v>171</v>
      </c>
      <c r="F71" s="103">
        <v>1690</v>
      </c>
      <c r="G71" s="104">
        <f t="shared" si="6"/>
        <v>36.691272253582284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3681</v>
      </c>
      <c r="C9" s="81">
        <f>(B9/$B$9)*100</f>
        <v>100</v>
      </c>
      <c r="D9" s="65"/>
      <c r="E9" s="79" t="s">
        <v>183</v>
      </c>
      <c r="F9" s="80">
        <v>2019</v>
      </c>
      <c r="G9" s="81">
        <f>(F9/$F$9)*100</f>
        <v>100</v>
      </c>
    </row>
    <row r="10" spans="1:7" ht="12.75">
      <c r="A10" s="82" t="s">
        <v>184</v>
      </c>
      <c r="B10" s="97">
        <v>2956</v>
      </c>
      <c r="C10" s="105">
        <f>(B10/$B$9)*100</f>
        <v>80.30426514534093</v>
      </c>
      <c r="D10" s="65"/>
      <c r="E10" s="78" t="s">
        <v>185</v>
      </c>
      <c r="F10" s="97">
        <v>30</v>
      </c>
      <c r="G10" s="105">
        <f aca="true" t="shared" si="0" ref="G10:G19">(F10/$F$9)*100</f>
        <v>1.4858841010401187</v>
      </c>
    </row>
    <row r="11" spans="1:7" ht="12.75">
      <c r="A11" s="82" t="s">
        <v>186</v>
      </c>
      <c r="B11" s="97">
        <v>2956</v>
      </c>
      <c r="C11" s="105">
        <f aca="true" t="shared" si="1" ref="C11:C16">(B11/$B$9)*100</f>
        <v>80.30426514534093</v>
      </c>
      <c r="D11" s="65"/>
      <c r="E11" s="78" t="s">
        <v>187</v>
      </c>
      <c r="F11" s="97">
        <v>57</v>
      </c>
      <c r="G11" s="105">
        <f t="shared" si="0"/>
        <v>2.823179791976226</v>
      </c>
    </row>
    <row r="12" spans="1:7" ht="12.75">
      <c r="A12" s="82" t="s">
        <v>188</v>
      </c>
      <c r="B12" s="97">
        <v>2844</v>
      </c>
      <c r="C12" s="105">
        <f>(B12/$B$9)*100</f>
        <v>77.26161369193154</v>
      </c>
      <c r="D12" s="65"/>
      <c r="E12" s="78" t="s">
        <v>189</v>
      </c>
      <c r="F12" s="97">
        <v>77</v>
      </c>
      <c r="G12" s="105">
        <f t="shared" si="0"/>
        <v>3.8137691926696387</v>
      </c>
    </row>
    <row r="13" spans="1:7" ht="12.75">
      <c r="A13" s="82" t="s">
        <v>190</v>
      </c>
      <c r="B13" s="97">
        <v>112</v>
      </c>
      <c r="C13" s="105">
        <f>(B13/$B$9)*100</f>
        <v>3.0426514534093996</v>
      </c>
      <c r="D13" s="65"/>
      <c r="E13" s="78" t="s">
        <v>191</v>
      </c>
      <c r="F13" s="97">
        <v>141</v>
      </c>
      <c r="G13" s="105">
        <f t="shared" si="0"/>
        <v>6.983655274888559</v>
      </c>
    </row>
    <row r="14" spans="1:7" ht="12.75">
      <c r="A14" s="82" t="s">
        <v>192</v>
      </c>
      <c r="B14" s="109">
        <v>3.8</v>
      </c>
      <c r="C14" s="112" t="s">
        <v>63</v>
      </c>
      <c r="D14" s="65"/>
      <c r="E14" s="78" t="s">
        <v>193</v>
      </c>
      <c r="F14" s="97">
        <v>143</v>
      </c>
      <c r="G14" s="105">
        <f t="shared" si="0"/>
        <v>7.0827142149579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477</v>
      </c>
      <c r="G15" s="105">
        <f t="shared" si="0"/>
        <v>23.625557206537888</v>
      </c>
    </row>
    <row r="16" spans="1:7" ht="12.75">
      <c r="A16" s="82" t="s">
        <v>306</v>
      </c>
      <c r="B16" s="97">
        <v>725</v>
      </c>
      <c r="C16" s="105">
        <f t="shared" si="1"/>
        <v>19.69573485465906</v>
      </c>
      <c r="D16" s="65"/>
      <c r="E16" s="78" t="s">
        <v>307</v>
      </c>
      <c r="F16" s="97">
        <v>375</v>
      </c>
      <c r="G16" s="105">
        <f t="shared" si="0"/>
        <v>18.573551263001487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428</v>
      </c>
      <c r="G17" s="105">
        <f t="shared" si="0"/>
        <v>21.19861317483903</v>
      </c>
    </row>
    <row r="18" spans="1:7" ht="12.75">
      <c r="A18" s="77" t="s">
        <v>309</v>
      </c>
      <c r="B18" s="80">
        <v>2023</v>
      </c>
      <c r="C18" s="81">
        <f>(B18/$B$18)*100</f>
        <v>100</v>
      </c>
      <c r="D18" s="65"/>
      <c r="E18" s="78" t="s">
        <v>409</v>
      </c>
      <c r="F18" s="97">
        <v>185</v>
      </c>
      <c r="G18" s="105">
        <f t="shared" si="0"/>
        <v>9.162951956414066</v>
      </c>
    </row>
    <row r="19" spans="1:9" ht="12.75">
      <c r="A19" s="82" t="s">
        <v>184</v>
      </c>
      <c r="B19" s="97">
        <v>1501</v>
      </c>
      <c r="C19" s="105">
        <f>(B19/$B$18)*100</f>
        <v>74.19673751853682</v>
      </c>
      <c r="D19" s="65"/>
      <c r="E19" s="78" t="s">
        <v>408</v>
      </c>
      <c r="F19" s="98">
        <v>106</v>
      </c>
      <c r="G19" s="105">
        <f t="shared" si="0"/>
        <v>5.250123823675087</v>
      </c>
      <c r="I19" s="118"/>
    </row>
    <row r="20" spans="1:7" ht="12.75">
      <c r="A20" s="82" t="s">
        <v>186</v>
      </c>
      <c r="B20" s="97">
        <v>1501</v>
      </c>
      <c r="C20" s="105">
        <f>(B20/$B$18)*100</f>
        <v>74.19673751853682</v>
      </c>
      <c r="D20" s="65"/>
      <c r="E20" s="78" t="s">
        <v>310</v>
      </c>
      <c r="F20" s="97">
        <v>80303</v>
      </c>
      <c r="G20" s="112" t="s">
        <v>63</v>
      </c>
    </row>
    <row r="21" spans="1:7" ht="12.75">
      <c r="A21" s="82" t="s">
        <v>188</v>
      </c>
      <c r="B21" s="97">
        <v>1405</v>
      </c>
      <c r="C21" s="105">
        <f>(B21/$B$18)*100</f>
        <v>69.451309935739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1899</v>
      </c>
      <c r="G22" s="105">
        <f>(F22/$F$9)*100</f>
        <v>94.05646359583952</v>
      </c>
    </row>
    <row r="23" spans="1:7" ht="12.75">
      <c r="A23" s="77" t="s">
        <v>312</v>
      </c>
      <c r="B23" s="80">
        <v>387</v>
      </c>
      <c r="C23" s="81">
        <f>(B23/$B$23)*100</f>
        <v>100</v>
      </c>
      <c r="D23" s="65"/>
      <c r="E23" s="78" t="s">
        <v>313</v>
      </c>
      <c r="F23" s="97">
        <v>87638</v>
      </c>
      <c r="G23" s="112" t="s">
        <v>63</v>
      </c>
    </row>
    <row r="24" spans="1:7" ht="12.75">
      <c r="A24" s="82" t="s">
        <v>314</v>
      </c>
      <c r="B24" s="97">
        <v>167</v>
      </c>
      <c r="C24" s="105">
        <f>(B24/$B$23)*100</f>
        <v>43.15245478036176</v>
      </c>
      <c r="D24" s="65"/>
      <c r="E24" s="78" t="s">
        <v>315</v>
      </c>
      <c r="F24" s="97">
        <v>218</v>
      </c>
      <c r="G24" s="105">
        <f>(F24/$F$9)*100</f>
        <v>10.797424467558198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13291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20</v>
      </c>
      <c r="G26" s="105">
        <f>(F26/$F$9)*100</f>
        <v>0.9905894006934125</v>
      </c>
    </row>
    <row r="27" spans="1:7" ht="12.75">
      <c r="A27" s="77" t="s">
        <v>324</v>
      </c>
      <c r="B27" s="80">
        <v>2768</v>
      </c>
      <c r="C27" s="81">
        <f>(B27/$B$27)*100</f>
        <v>100</v>
      </c>
      <c r="D27" s="65"/>
      <c r="E27" s="78" t="s">
        <v>317</v>
      </c>
      <c r="F27" s="98">
        <v>4030</v>
      </c>
      <c r="G27" s="112" t="s">
        <v>63</v>
      </c>
    </row>
    <row r="28" spans="1:7" ht="12.75">
      <c r="A28" s="82" t="s">
        <v>325</v>
      </c>
      <c r="B28" s="97">
        <v>2225</v>
      </c>
      <c r="C28" s="105">
        <f aca="true" t="shared" si="2" ref="C28:C33">(B28/$B$27)*100</f>
        <v>80.38294797687861</v>
      </c>
      <c r="D28" s="65"/>
      <c r="E28" s="78" t="s">
        <v>318</v>
      </c>
      <c r="F28" s="97">
        <v>17</v>
      </c>
      <c r="G28" s="105">
        <f>(F28/$F$9)*100</f>
        <v>0.8420009905894007</v>
      </c>
    </row>
    <row r="29" spans="1:7" ht="12.75">
      <c r="A29" s="82" t="s">
        <v>326</v>
      </c>
      <c r="B29" s="97">
        <v>189</v>
      </c>
      <c r="C29" s="105">
        <f t="shared" si="2"/>
        <v>6.828034682080925</v>
      </c>
      <c r="D29" s="65"/>
      <c r="E29" s="78" t="s">
        <v>319</v>
      </c>
      <c r="F29" s="97">
        <v>1394</v>
      </c>
      <c r="G29" s="112" t="s">
        <v>63</v>
      </c>
    </row>
    <row r="30" spans="1:7" ht="12.75">
      <c r="A30" s="82" t="s">
        <v>327</v>
      </c>
      <c r="B30" s="97">
        <v>197</v>
      </c>
      <c r="C30" s="105">
        <f t="shared" si="2"/>
        <v>7.117052023121387</v>
      </c>
      <c r="D30" s="65"/>
      <c r="E30" s="78" t="s">
        <v>320</v>
      </c>
      <c r="F30" s="97">
        <v>255</v>
      </c>
      <c r="G30" s="105">
        <f>(F30/$F$9)*100</f>
        <v>12.63001485884101</v>
      </c>
    </row>
    <row r="31" spans="1:7" ht="12.75">
      <c r="A31" s="82" t="s">
        <v>354</v>
      </c>
      <c r="B31" s="97">
        <v>45</v>
      </c>
      <c r="C31" s="105">
        <f t="shared" si="2"/>
        <v>1.625722543352601</v>
      </c>
      <c r="D31" s="65"/>
      <c r="E31" s="78" t="s">
        <v>321</v>
      </c>
      <c r="F31" s="97">
        <v>22574</v>
      </c>
      <c r="G31" s="112" t="s">
        <v>63</v>
      </c>
    </row>
    <row r="32" spans="1:7" ht="12.75">
      <c r="A32" s="82" t="s">
        <v>328</v>
      </c>
      <c r="B32" s="97">
        <v>5</v>
      </c>
      <c r="C32" s="105">
        <f t="shared" si="2"/>
        <v>0.18063583815028902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107</v>
      </c>
      <c r="C33" s="105">
        <f t="shared" si="2"/>
        <v>3.8656069364161847</v>
      </c>
      <c r="D33" s="65"/>
      <c r="E33" s="79" t="s">
        <v>323</v>
      </c>
      <c r="F33" s="80">
        <v>1273</v>
      </c>
      <c r="G33" s="81">
        <f>(F33/$F$33)*100</f>
        <v>100</v>
      </c>
    </row>
    <row r="34" spans="1:7" ht="12.75">
      <c r="A34" s="82" t="s">
        <v>330</v>
      </c>
      <c r="B34" s="109">
        <v>35.5</v>
      </c>
      <c r="C34" s="112" t="s">
        <v>63</v>
      </c>
      <c r="D34" s="65"/>
      <c r="E34" s="78" t="s">
        <v>185</v>
      </c>
      <c r="F34" s="97">
        <v>12</v>
      </c>
      <c r="G34" s="105">
        <f aca="true" t="shared" si="3" ref="G34:G43">(F34/$F$33)*100</f>
        <v>0.9426551453260016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14</v>
      </c>
      <c r="G35" s="105">
        <f t="shared" si="3"/>
        <v>1.0997643362136684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22</v>
      </c>
      <c r="G36" s="105">
        <f t="shared" si="3"/>
        <v>1.728201099764336</v>
      </c>
    </row>
    <row r="37" spans="1:7" ht="12.75">
      <c r="A37" s="77" t="s">
        <v>333</v>
      </c>
      <c r="B37" s="80">
        <v>2844</v>
      </c>
      <c r="C37" s="81">
        <f>(B37/$B$37)*100</f>
        <v>100</v>
      </c>
      <c r="D37" s="65"/>
      <c r="E37" s="78" t="s">
        <v>191</v>
      </c>
      <c r="F37" s="97">
        <v>53</v>
      </c>
      <c r="G37" s="105">
        <f t="shared" si="3"/>
        <v>4.163393558523174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76</v>
      </c>
      <c r="G38" s="105">
        <f t="shared" si="3"/>
        <v>5.970149253731343</v>
      </c>
    </row>
    <row r="39" spans="1:7" ht="12.75">
      <c r="A39" s="82" t="s">
        <v>336</v>
      </c>
      <c r="B39" s="98">
        <v>1715</v>
      </c>
      <c r="C39" s="105">
        <f>(B39/$B$37)*100</f>
        <v>60.30239099859352</v>
      </c>
      <c r="D39" s="65"/>
      <c r="E39" s="78" t="s">
        <v>195</v>
      </c>
      <c r="F39" s="97">
        <v>281</v>
      </c>
      <c r="G39" s="105">
        <f t="shared" si="3"/>
        <v>22.073841319717204</v>
      </c>
    </row>
    <row r="40" spans="1:7" ht="12.75">
      <c r="A40" s="82" t="s">
        <v>337</v>
      </c>
      <c r="B40" s="98">
        <v>167</v>
      </c>
      <c r="C40" s="105">
        <f>(B40/$B$37)*100</f>
        <v>5.872011251758087</v>
      </c>
      <c r="D40" s="65"/>
      <c r="E40" s="78" t="s">
        <v>307</v>
      </c>
      <c r="F40" s="97">
        <v>253</v>
      </c>
      <c r="G40" s="105">
        <f t="shared" si="3"/>
        <v>19.874312647289866</v>
      </c>
    </row>
    <row r="41" spans="1:7" ht="12.75">
      <c r="A41" s="82" t="s">
        <v>339</v>
      </c>
      <c r="B41" s="98">
        <v>733</v>
      </c>
      <c r="C41" s="105">
        <f>(B41/$B$37)*100</f>
        <v>25.773558368495074</v>
      </c>
      <c r="D41" s="65"/>
      <c r="E41" s="78" t="s">
        <v>308</v>
      </c>
      <c r="F41" s="97">
        <v>330</v>
      </c>
      <c r="G41" s="105">
        <f t="shared" si="3"/>
        <v>25.923016496465046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149</v>
      </c>
      <c r="G42" s="105">
        <f t="shared" si="3"/>
        <v>11.704634721131187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83</v>
      </c>
      <c r="G43" s="105">
        <f t="shared" si="3"/>
        <v>6.520031421838178</v>
      </c>
    </row>
    <row r="44" spans="1:7" ht="12.75">
      <c r="A44" s="82" t="s">
        <v>93</v>
      </c>
      <c r="B44" s="98">
        <v>107</v>
      </c>
      <c r="C44" s="105">
        <f>(B44/$B$37)*100</f>
        <v>3.7623066104078764</v>
      </c>
      <c r="D44" s="65"/>
      <c r="E44" s="78" t="s">
        <v>332</v>
      </c>
      <c r="F44" s="97">
        <v>92020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122</v>
      </c>
      <c r="C46" s="105">
        <f>(B46/$B$37)*100</f>
        <v>4.289732770745429</v>
      </c>
      <c r="D46" s="65"/>
      <c r="E46" s="78" t="s">
        <v>335</v>
      </c>
      <c r="F46" s="97">
        <v>40641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71014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43649</v>
      </c>
      <c r="G49" s="114" t="s">
        <v>63</v>
      </c>
    </row>
    <row r="50" spans="1:7" ht="13.5" thickTop="1">
      <c r="A50" s="82" t="s">
        <v>355</v>
      </c>
      <c r="B50" s="98">
        <v>112</v>
      </c>
      <c r="C50" s="105">
        <f t="shared" si="4"/>
        <v>3.938115330520394</v>
      </c>
      <c r="D50" s="65"/>
      <c r="E50" s="78"/>
      <c r="F50" s="86"/>
      <c r="G50" s="85"/>
    </row>
    <row r="51" spans="1:7" ht="12.75">
      <c r="A51" s="82" t="s">
        <v>356</v>
      </c>
      <c r="B51" s="98">
        <v>355</v>
      </c>
      <c r="C51" s="105">
        <f t="shared" si="4"/>
        <v>12.482419127988749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188</v>
      </c>
      <c r="C52" s="105">
        <f t="shared" si="4"/>
        <v>6.610407876230662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200</v>
      </c>
      <c r="C53" s="105">
        <f t="shared" si="4"/>
        <v>7.032348804500703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128</v>
      </c>
      <c r="C54" s="105">
        <f t="shared" si="4"/>
        <v>4.50070323488045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143</v>
      </c>
      <c r="C55" s="105">
        <f t="shared" si="4"/>
        <v>5.028129395218003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424</v>
      </c>
      <c r="C57" s="105">
        <f>(B57/$B$37)*100</f>
        <v>14.908579465541491</v>
      </c>
      <c r="D57" s="65"/>
      <c r="E57" s="79" t="s">
        <v>323</v>
      </c>
      <c r="F57" s="80">
        <v>18</v>
      </c>
      <c r="G57" s="81">
        <f>(F57/L57)*100</f>
        <v>1.4139827179890023</v>
      </c>
      <c r="H57" s="79" t="s">
        <v>323</v>
      </c>
      <c r="L57" s="15">
        <v>1273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18</v>
      </c>
      <c r="G58" s="105">
        <f>(F58/L58)*100</f>
        <v>2.6124818577648767</v>
      </c>
      <c r="H58" s="78" t="s">
        <v>357</v>
      </c>
      <c r="L58" s="15">
        <v>689</v>
      </c>
    </row>
    <row r="59" spans="1:12" ht="12.75">
      <c r="A59" s="82" t="s">
        <v>351</v>
      </c>
      <c r="B59" s="98">
        <v>363</v>
      </c>
      <c r="C59" s="105">
        <f>(B59/$B$37)*100</f>
        <v>12.763713080168776</v>
      </c>
      <c r="D59" s="65"/>
      <c r="E59" s="78" t="s">
        <v>359</v>
      </c>
      <c r="F59" s="97">
        <v>12</v>
      </c>
      <c r="G59" s="105">
        <f>(F59/L59)*100</f>
        <v>4.181184668989547</v>
      </c>
      <c r="H59" s="78" t="s">
        <v>359</v>
      </c>
      <c r="L59" s="15">
        <v>287</v>
      </c>
    </row>
    <row r="60" spans="1:7" ht="12.75">
      <c r="A60" s="82" t="s">
        <v>352</v>
      </c>
      <c r="B60" s="98">
        <v>679</v>
      </c>
      <c r="C60" s="105">
        <f>(B60/$B$37)*100</f>
        <v>23.874824191279885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139</v>
      </c>
      <c r="C62" s="105">
        <f>(B62/$B$37)*100</f>
        <v>4.887482419127989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215</v>
      </c>
    </row>
    <row r="63" spans="1:12" ht="12.75">
      <c r="A63" s="61" t="s">
        <v>95</v>
      </c>
      <c r="B63" s="98">
        <v>62</v>
      </c>
      <c r="C63" s="105">
        <f>(B63/$B$37)*100</f>
        <v>2.180028129395218</v>
      </c>
      <c r="D63" s="65"/>
      <c r="E63" s="78" t="s">
        <v>357</v>
      </c>
      <c r="F63" s="97">
        <v>0</v>
      </c>
      <c r="G63" s="105">
        <f>(F63/L63)*100</f>
        <v>0</v>
      </c>
      <c r="H63" s="78" t="s">
        <v>357</v>
      </c>
      <c r="L63" s="15">
        <v>151</v>
      </c>
    </row>
    <row r="64" spans="1:12" ht="12.75">
      <c r="A64" s="82" t="s">
        <v>353</v>
      </c>
      <c r="B64" s="98">
        <v>51</v>
      </c>
      <c r="C64" s="105">
        <f>(B64/$B$37)*100</f>
        <v>1.7932489451476792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16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112</v>
      </c>
      <c r="G66" s="81">
        <f aca="true" t="shared" si="5" ref="G66:G71">(F66/L66)*100</f>
        <v>2.43161094224924</v>
      </c>
      <c r="H66" s="79" t="s">
        <v>363</v>
      </c>
      <c r="L66" s="15">
        <v>4606</v>
      </c>
    </row>
    <row r="67" spans="1:12" ht="12.75">
      <c r="A67" s="82" t="s">
        <v>365</v>
      </c>
      <c r="B67" s="97">
        <v>2435</v>
      </c>
      <c r="C67" s="105">
        <f>(B67/$B$37)*100</f>
        <v>85.61884669479606</v>
      </c>
      <c r="D67" s="65"/>
      <c r="E67" s="78" t="s">
        <v>64</v>
      </c>
      <c r="F67" s="97">
        <v>90</v>
      </c>
      <c r="G67" s="105">
        <f t="shared" si="5"/>
        <v>2.520302436292355</v>
      </c>
      <c r="H67" s="78" t="s">
        <v>64</v>
      </c>
      <c r="L67" s="15">
        <v>3571</v>
      </c>
    </row>
    <row r="68" spans="1:12" ht="12.75">
      <c r="A68" s="82" t="s">
        <v>367</v>
      </c>
      <c r="B68" s="97">
        <v>302</v>
      </c>
      <c r="C68" s="105">
        <f>(B68/$B$37)*100</f>
        <v>10.618846694796062</v>
      </c>
      <c r="D68" s="65"/>
      <c r="E68" s="78" t="s">
        <v>366</v>
      </c>
      <c r="F68" s="97">
        <v>4</v>
      </c>
      <c r="G68" s="105">
        <f t="shared" si="5"/>
        <v>1.1560693641618496</v>
      </c>
      <c r="H68" s="78" t="s">
        <v>366</v>
      </c>
      <c r="L68" s="15">
        <v>346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22</v>
      </c>
      <c r="G69" s="105">
        <f t="shared" si="5"/>
        <v>2.140077821011673</v>
      </c>
      <c r="H69" s="78" t="s">
        <v>368</v>
      </c>
      <c r="L69" s="15">
        <v>1028</v>
      </c>
    </row>
    <row r="70" spans="1:12" ht="12.75">
      <c r="A70" s="82" t="s">
        <v>178</v>
      </c>
      <c r="B70" s="97">
        <v>107</v>
      </c>
      <c r="C70" s="105">
        <f>(B70/$B$37)*100</f>
        <v>3.7623066104078764</v>
      </c>
      <c r="D70" s="65"/>
      <c r="E70" s="78" t="s">
        <v>369</v>
      </c>
      <c r="F70" s="97">
        <v>14</v>
      </c>
      <c r="G70" s="105">
        <f t="shared" si="5"/>
        <v>1.9971469329529243</v>
      </c>
      <c r="H70" s="78" t="s">
        <v>369</v>
      </c>
      <c r="L70" s="15">
        <v>701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57</v>
      </c>
      <c r="G71" s="119">
        <f t="shared" si="5"/>
        <v>6.182212581344902</v>
      </c>
      <c r="H71" s="92" t="s">
        <v>370</v>
      </c>
      <c r="L71" s="15">
        <v>922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2025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1992</v>
      </c>
      <c r="G9" s="81">
        <f>(F9/$F$9)*100</f>
        <v>100</v>
      </c>
      <c r="I9" s="53"/>
    </row>
    <row r="10" spans="1:7" ht="12.75">
      <c r="A10" s="36" t="s">
        <v>376</v>
      </c>
      <c r="B10" s="97">
        <v>487</v>
      </c>
      <c r="C10" s="105">
        <f aca="true" t="shared" si="0" ref="C10:C18">(B10/$B$8)*100</f>
        <v>24.049382716049383</v>
      </c>
      <c r="E10" s="32" t="s">
        <v>377</v>
      </c>
      <c r="F10" s="97">
        <v>1972</v>
      </c>
      <c r="G10" s="105">
        <f>(F10/$F$9)*100</f>
        <v>98.99598393574297</v>
      </c>
    </row>
    <row r="11" spans="1:7" ht="12.75">
      <c r="A11" s="36" t="s">
        <v>378</v>
      </c>
      <c r="B11" s="97">
        <v>883</v>
      </c>
      <c r="C11" s="105">
        <f t="shared" si="0"/>
        <v>43.60493827160494</v>
      </c>
      <c r="E11" s="32" t="s">
        <v>379</v>
      </c>
      <c r="F11" s="97">
        <v>14</v>
      </c>
      <c r="G11" s="105">
        <f>(F11/$F$9)*100</f>
        <v>0.7028112449799196</v>
      </c>
    </row>
    <row r="12" spans="1:7" ht="12.75">
      <c r="A12" s="36" t="s">
        <v>380</v>
      </c>
      <c r="B12" s="97">
        <v>29</v>
      </c>
      <c r="C12" s="105">
        <f t="shared" si="0"/>
        <v>1.432098765432099</v>
      </c>
      <c r="E12" s="32" t="s">
        <v>381</v>
      </c>
      <c r="F12" s="97">
        <v>6</v>
      </c>
      <c r="G12" s="105">
        <f>(F12/$F$9)*100</f>
        <v>0.30120481927710846</v>
      </c>
    </row>
    <row r="13" spans="1:7" ht="12.75">
      <c r="A13" s="36" t="s">
        <v>382</v>
      </c>
      <c r="B13" s="97">
        <v>69</v>
      </c>
      <c r="C13" s="105">
        <f t="shared" si="0"/>
        <v>3.4074074074074074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259</v>
      </c>
      <c r="C14" s="105">
        <f t="shared" si="0"/>
        <v>12.790123456790123</v>
      </c>
      <c r="E14" s="42" t="s">
        <v>384</v>
      </c>
      <c r="F14" s="80">
        <v>1143</v>
      </c>
      <c r="G14" s="81">
        <f>(F14/$F$14)*100</f>
        <v>100</v>
      </c>
    </row>
    <row r="15" spans="1:7" ht="12.75">
      <c r="A15" s="36" t="s">
        <v>385</v>
      </c>
      <c r="B15" s="97">
        <v>270</v>
      </c>
      <c r="C15" s="105">
        <f t="shared" si="0"/>
        <v>13.333333333333334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28</v>
      </c>
      <c r="C16" s="105">
        <f t="shared" si="0"/>
        <v>1.3827160493827162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50</v>
      </c>
      <c r="G17" s="105">
        <f aca="true" t="shared" si="1" ref="G17:G23">(F17/$F$14)*100</f>
        <v>4.374453193350831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209</v>
      </c>
      <c r="G18" s="105">
        <f t="shared" si="1"/>
        <v>18.285214348206473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178</v>
      </c>
      <c r="G19" s="105">
        <f t="shared" si="1"/>
        <v>15.57305336832896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450</v>
      </c>
      <c r="G20" s="105">
        <f t="shared" si="1"/>
        <v>39.37007874015748</v>
      </c>
    </row>
    <row r="21" spans="1:7" ht="12.75">
      <c r="A21" s="36" t="s">
        <v>395</v>
      </c>
      <c r="B21" s="98">
        <v>122</v>
      </c>
      <c r="C21" s="105">
        <f aca="true" t="shared" si="2" ref="C21:C28">(B21/$B$8)*100</f>
        <v>6.0246913580246915</v>
      </c>
      <c r="E21" s="1" t="s">
        <v>396</v>
      </c>
      <c r="F21" s="97">
        <v>239</v>
      </c>
      <c r="G21" s="105">
        <f t="shared" si="1"/>
        <v>20.909886264216972</v>
      </c>
    </row>
    <row r="22" spans="1:7" ht="12.75">
      <c r="A22" s="36" t="s">
        <v>397</v>
      </c>
      <c r="B22" s="98">
        <v>308</v>
      </c>
      <c r="C22" s="105">
        <f t="shared" si="2"/>
        <v>15.209876543209877</v>
      </c>
      <c r="E22" s="1" t="s">
        <v>398</v>
      </c>
      <c r="F22" s="97">
        <v>17</v>
      </c>
      <c r="G22" s="105">
        <f t="shared" si="1"/>
        <v>1.4873140857392826</v>
      </c>
    </row>
    <row r="23" spans="1:7" ht="12.75">
      <c r="A23" s="36" t="s">
        <v>399</v>
      </c>
      <c r="B23" s="98">
        <v>306</v>
      </c>
      <c r="C23" s="105">
        <f t="shared" si="2"/>
        <v>15.11111111111111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1090</v>
      </c>
      <c r="C24" s="105">
        <f t="shared" si="2"/>
        <v>53.827160493827165</v>
      </c>
      <c r="E24" s="1" t="s">
        <v>402</v>
      </c>
      <c r="F24" s="97">
        <v>224500</v>
      </c>
      <c r="G24" s="112" t="s">
        <v>63</v>
      </c>
    </row>
    <row r="25" spans="1:7" ht="12.75">
      <c r="A25" s="36" t="s">
        <v>403</v>
      </c>
      <c r="B25" s="97">
        <v>114</v>
      </c>
      <c r="C25" s="105">
        <f t="shared" si="2"/>
        <v>5.62962962962963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36</v>
      </c>
      <c r="C26" s="105">
        <f t="shared" si="2"/>
        <v>1.7777777777777777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32</v>
      </c>
      <c r="C27" s="105">
        <f t="shared" si="2"/>
        <v>1.580246913580247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17</v>
      </c>
      <c r="C28" s="105">
        <f t="shared" si="2"/>
        <v>0.8395061728395061</v>
      </c>
      <c r="E28" s="32" t="s">
        <v>415</v>
      </c>
      <c r="F28" s="97">
        <v>1039</v>
      </c>
      <c r="G28" s="105">
        <f aca="true" t="shared" si="3" ref="G28:G35">(F28/$F$14)*100</f>
        <v>90.90113735783028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9</v>
      </c>
      <c r="G29" s="105">
        <f t="shared" si="3"/>
        <v>0.7874015748031495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6</v>
      </c>
      <c r="C31" s="105">
        <f aca="true" t="shared" si="4" ref="C31:C39">(B31/$B$8)*100</f>
        <v>0.2962962962962963</v>
      </c>
      <c r="E31" s="32" t="s">
        <v>420</v>
      </c>
      <c r="F31" s="97">
        <v>0</v>
      </c>
      <c r="G31" s="105">
        <f t="shared" si="3"/>
        <v>0</v>
      </c>
    </row>
    <row r="32" spans="1:7" ht="12.75">
      <c r="A32" s="36" t="s">
        <v>421</v>
      </c>
      <c r="B32" s="97">
        <v>0</v>
      </c>
      <c r="C32" s="105">
        <f t="shared" si="4"/>
        <v>0</v>
      </c>
      <c r="E32" s="32" t="s">
        <v>422</v>
      </c>
      <c r="F32" s="97">
        <v>44</v>
      </c>
      <c r="G32" s="105">
        <f t="shared" si="3"/>
        <v>3.849518810148731</v>
      </c>
    </row>
    <row r="33" spans="1:7" ht="12.75">
      <c r="A33" s="36" t="s">
        <v>423</v>
      </c>
      <c r="B33" s="97">
        <v>161</v>
      </c>
      <c r="C33" s="105">
        <f t="shared" si="4"/>
        <v>7.950617283950617</v>
      </c>
      <c r="E33" s="32" t="s">
        <v>424</v>
      </c>
      <c r="F33" s="97">
        <v>316</v>
      </c>
      <c r="G33" s="105">
        <f t="shared" si="3"/>
        <v>27.64654418197725</v>
      </c>
    </row>
    <row r="34" spans="1:7" ht="12.75">
      <c r="A34" s="36" t="s">
        <v>425</v>
      </c>
      <c r="B34" s="97">
        <v>349</v>
      </c>
      <c r="C34" s="105">
        <f t="shared" si="4"/>
        <v>17.23456790123457</v>
      </c>
      <c r="E34" s="32" t="s">
        <v>426</v>
      </c>
      <c r="F34" s="97">
        <v>255</v>
      </c>
      <c r="G34" s="105">
        <f t="shared" si="3"/>
        <v>22.30971128608924</v>
      </c>
    </row>
    <row r="35" spans="1:7" ht="12.75">
      <c r="A35" s="36" t="s">
        <v>427</v>
      </c>
      <c r="B35" s="97">
        <v>509</v>
      </c>
      <c r="C35" s="105">
        <f t="shared" si="4"/>
        <v>25.135802469135804</v>
      </c>
      <c r="E35" s="32" t="s">
        <v>428</v>
      </c>
      <c r="F35" s="97">
        <v>415</v>
      </c>
      <c r="G35" s="105">
        <f t="shared" si="3"/>
        <v>36.3079615048119</v>
      </c>
    </row>
    <row r="36" spans="1:7" ht="12.75">
      <c r="A36" s="36" t="s">
        <v>429</v>
      </c>
      <c r="B36" s="97">
        <v>402</v>
      </c>
      <c r="C36" s="105">
        <f t="shared" si="4"/>
        <v>19.85185185185185</v>
      </c>
      <c r="E36" s="32" t="s">
        <v>430</v>
      </c>
      <c r="F36" s="97">
        <v>1648</v>
      </c>
      <c r="G36" s="112" t="s">
        <v>63</v>
      </c>
    </row>
    <row r="37" spans="1:7" ht="12.75">
      <c r="A37" s="36" t="s">
        <v>431</v>
      </c>
      <c r="B37" s="97">
        <v>214</v>
      </c>
      <c r="C37" s="105">
        <f t="shared" si="4"/>
        <v>10.567901234567902</v>
      </c>
      <c r="E37" s="32" t="s">
        <v>432</v>
      </c>
      <c r="F37" s="97">
        <v>104</v>
      </c>
      <c r="G37" s="105">
        <f>(F37/$F$14)*100</f>
        <v>9.09886264216973</v>
      </c>
    </row>
    <row r="38" spans="1:7" ht="12.75">
      <c r="A38" s="36" t="s">
        <v>433</v>
      </c>
      <c r="B38" s="97">
        <v>219</v>
      </c>
      <c r="C38" s="105">
        <f t="shared" si="4"/>
        <v>10.814814814814815</v>
      </c>
      <c r="E38" s="32" t="s">
        <v>430</v>
      </c>
      <c r="F38" s="97">
        <v>631</v>
      </c>
      <c r="G38" s="112" t="s">
        <v>63</v>
      </c>
    </row>
    <row r="39" spans="1:7" ht="12.75">
      <c r="A39" s="36" t="s">
        <v>434</v>
      </c>
      <c r="B39" s="97">
        <v>165</v>
      </c>
      <c r="C39" s="105">
        <f t="shared" si="4"/>
        <v>8.148148148148149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5.5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1992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274</v>
      </c>
      <c r="G43" s="105">
        <f aca="true" t="shared" si="5" ref="G43:G48">(F43/$F$14)*100</f>
        <v>23.972003499562554</v>
      </c>
    </row>
    <row r="44" spans="1:7" ht="12.75">
      <c r="A44" s="36" t="s">
        <v>11</v>
      </c>
      <c r="B44" s="98">
        <v>496</v>
      </c>
      <c r="C44" s="105">
        <f aca="true" t="shared" si="6" ref="C44:C49">(B44/$B$42)*100</f>
        <v>24.899598393574294</v>
      </c>
      <c r="E44" s="32" t="s">
        <v>12</v>
      </c>
      <c r="F44" s="97">
        <v>223</v>
      </c>
      <c r="G44" s="105">
        <f t="shared" si="5"/>
        <v>19.510061242344705</v>
      </c>
    </row>
    <row r="45" spans="1:7" ht="12.75">
      <c r="A45" s="36" t="s">
        <v>13</v>
      </c>
      <c r="B45" s="98">
        <v>853</v>
      </c>
      <c r="C45" s="105">
        <f t="shared" si="6"/>
        <v>42.821285140562246</v>
      </c>
      <c r="E45" s="32" t="s">
        <v>14</v>
      </c>
      <c r="F45" s="97">
        <v>181</v>
      </c>
      <c r="G45" s="105">
        <f t="shared" si="5"/>
        <v>15.835520559930009</v>
      </c>
    </row>
    <row r="46" spans="1:7" ht="12.75">
      <c r="A46" s="36" t="s">
        <v>15</v>
      </c>
      <c r="B46" s="98">
        <v>259</v>
      </c>
      <c r="C46" s="105">
        <f t="shared" si="6"/>
        <v>13.002008032128515</v>
      </c>
      <c r="E46" s="32" t="s">
        <v>16</v>
      </c>
      <c r="F46" s="97">
        <v>145</v>
      </c>
      <c r="G46" s="105">
        <f t="shared" si="5"/>
        <v>12.685914260717409</v>
      </c>
    </row>
    <row r="47" spans="1:7" ht="12.75">
      <c r="A47" s="36" t="s">
        <v>17</v>
      </c>
      <c r="B47" s="97">
        <v>348</v>
      </c>
      <c r="C47" s="105">
        <f t="shared" si="6"/>
        <v>17.46987951807229</v>
      </c>
      <c r="E47" s="32" t="s">
        <v>18</v>
      </c>
      <c r="F47" s="97">
        <v>142</v>
      </c>
      <c r="G47" s="105">
        <f t="shared" si="5"/>
        <v>12.42344706911636</v>
      </c>
    </row>
    <row r="48" spans="1:7" ht="12.75">
      <c r="A48" s="36" t="s">
        <v>19</v>
      </c>
      <c r="B48" s="97">
        <v>7</v>
      </c>
      <c r="C48" s="105">
        <f t="shared" si="6"/>
        <v>0.3514056224899598</v>
      </c>
      <c r="E48" s="32" t="s">
        <v>20</v>
      </c>
      <c r="F48" s="97">
        <v>178</v>
      </c>
      <c r="G48" s="105">
        <f t="shared" si="5"/>
        <v>15.57305336832896</v>
      </c>
    </row>
    <row r="49" spans="1:7" ht="12.75">
      <c r="A49" s="36" t="s">
        <v>21</v>
      </c>
      <c r="B49" s="97">
        <v>29</v>
      </c>
      <c r="C49" s="105">
        <f t="shared" si="6"/>
        <v>1.4558232931726909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391</v>
      </c>
      <c r="G51" s="81">
        <f>(F51/F$51)*100</f>
        <v>100</v>
      </c>
    </row>
    <row r="52" spans="1:7" ht="12.75">
      <c r="A52" s="4" t="s">
        <v>25</v>
      </c>
      <c r="B52" s="97">
        <v>54</v>
      </c>
      <c r="C52" s="105">
        <f>(B52/$B$42)*100</f>
        <v>2.710843373493976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819</v>
      </c>
      <c r="C53" s="105">
        <f>(B53/$B$42)*100</f>
        <v>41.1144578313253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877</v>
      </c>
      <c r="C54" s="105">
        <f>(B54/$B$42)*100</f>
        <v>44.02610441767068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242</v>
      </c>
      <c r="C55" s="105">
        <f>(B55/$B$42)*100</f>
        <v>12.14859437751004</v>
      </c>
      <c r="E55" s="32" t="s">
        <v>32</v>
      </c>
      <c r="F55" s="97">
        <v>9</v>
      </c>
      <c r="G55" s="105">
        <f t="shared" si="7"/>
        <v>2.3017902813299234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45</v>
      </c>
      <c r="G56" s="105">
        <f t="shared" si="7"/>
        <v>11.508951406649617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73</v>
      </c>
      <c r="G57" s="105">
        <f t="shared" si="7"/>
        <v>18.67007672634271</v>
      </c>
    </row>
    <row r="58" spans="1:7" ht="12.75">
      <c r="A58" s="36" t="s">
        <v>36</v>
      </c>
      <c r="B58" s="97">
        <v>1750</v>
      </c>
      <c r="C58" s="105">
        <f aca="true" t="shared" si="8" ref="C58:C66">(B58/$B$42)*100</f>
        <v>87.85140562248996</v>
      </c>
      <c r="E58" s="32" t="s">
        <v>37</v>
      </c>
      <c r="F58" s="97">
        <v>225</v>
      </c>
      <c r="G58" s="105">
        <f t="shared" si="7"/>
        <v>57.54475703324808</v>
      </c>
    </row>
    <row r="59" spans="1:7" ht="12.75">
      <c r="A59" s="36" t="s">
        <v>38</v>
      </c>
      <c r="B59" s="97">
        <v>45</v>
      </c>
      <c r="C59" s="105">
        <f t="shared" si="8"/>
        <v>2.2590361445783134</v>
      </c>
      <c r="E59" s="32" t="s">
        <v>39</v>
      </c>
      <c r="F59" s="98">
        <v>31</v>
      </c>
      <c r="G59" s="105">
        <f t="shared" si="7"/>
        <v>7.928388746803069</v>
      </c>
    </row>
    <row r="60" spans="1:7" ht="12.75">
      <c r="A60" s="36" t="s">
        <v>40</v>
      </c>
      <c r="B60" s="97">
        <v>137</v>
      </c>
      <c r="C60" s="105">
        <f t="shared" si="8"/>
        <v>6.877510040160642</v>
      </c>
      <c r="E60" s="32" t="s">
        <v>41</v>
      </c>
      <c r="F60" s="97">
        <v>8</v>
      </c>
      <c r="G60" s="105">
        <f t="shared" si="7"/>
        <v>2.0460358056265986</v>
      </c>
    </row>
    <row r="61" spans="1:7" ht="12.75">
      <c r="A61" s="36" t="s">
        <v>42</v>
      </c>
      <c r="B61" s="97">
        <v>40</v>
      </c>
      <c r="C61" s="105">
        <f t="shared" si="8"/>
        <v>2.0080321285140563</v>
      </c>
      <c r="E61" s="32" t="s">
        <v>402</v>
      </c>
      <c r="F61" s="97">
        <v>1212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11</v>
      </c>
      <c r="C63" s="105">
        <f t="shared" si="8"/>
        <v>0.5522088353413654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9</v>
      </c>
      <c r="C65" s="105">
        <f t="shared" si="8"/>
        <v>0.4518072289156626</v>
      </c>
      <c r="E65" s="32" t="s">
        <v>10</v>
      </c>
      <c r="F65" s="97">
        <v>75</v>
      </c>
      <c r="G65" s="105">
        <f aca="true" t="shared" si="9" ref="G65:G71">(F65/F$51)*100</f>
        <v>19.18158567774936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53</v>
      </c>
      <c r="G66" s="105">
        <f t="shared" si="9"/>
        <v>13.554987212276215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73</v>
      </c>
      <c r="G67" s="105">
        <f t="shared" si="9"/>
        <v>18.67007672634271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45</v>
      </c>
      <c r="G68" s="105">
        <f t="shared" si="9"/>
        <v>11.508951406649617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32</v>
      </c>
      <c r="G69" s="105">
        <f t="shared" si="9"/>
        <v>8.184143222506394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105</v>
      </c>
      <c r="G70" s="105">
        <f t="shared" si="9"/>
        <v>26.854219948849106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8</v>
      </c>
      <c r="G71" s="115">
        <f t="shared" si="9"/>
        <v>2.0460358056265986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2002-06-20T15:22:43Z</dcterms:modified>
  <cp:category/>
  <cp:version/>
  <cp:contentType/>
  <cp:contentStatus/>
</cp:coreProperties>
</file>