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<sst xmlns="http://schemas.openxmlformats.org/spreadsheetml/2006/main" count="696" uniqueCount="437">
  <si>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</si>
  <si>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</si>
  <si>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</si>
  <si>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</si>
  <si>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</si>
  <si>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</si>
  <si>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</si>
  <si>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</si>
  <si>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</si>
  <si>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</si>
  <si>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</si>
  <si>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</si>
  <si>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</si>
  <si>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</si>
  <si>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</si>
  <si>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</si>
  <si>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</si>
  <si>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</si>
  <si>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</si>
  <si>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</si>
  <si>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</si>
  <si>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</si>
  <si>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</si>
  <si>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</si>
  <si>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</si>
  <si>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</si>
  <si>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</si>
  <si>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</si>
  <si>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</si>
  <si>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</si>
  <si>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</si>
  <si>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</si>
  <si>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</si>
  <si>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</si>
  <si>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</si>
  <si>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</si>
  <si>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</si>
  <si>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</si>
  <si>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</si>
  <si>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</si>
  <si>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</si>
  <si>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</si>
  <si>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</si>
  <si>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</si>
  <si>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</si>
  <si>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</si>
  <si>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</si>
  <si>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</si>
  <si>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</si>
  <si>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</si>
  <si>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</si>
  <si>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</si>
  <si>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</si>
  <si>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</si>
  <si>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</si>
  <si>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</si>
  <si>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</si>
  <si>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</si>
  <si>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</si>
  <si>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</si>
  <si>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</si>
  <si>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</si>
  <si>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</si>
  <si>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</si>
  <si>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</si>
  <si>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</si>
  <si>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</si>
  <si>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</si>
  <si>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</si>
  <si>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</si>
  <si>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</si>
  <si>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</si>
  <si>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</si>
  <si>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</si>
  <si>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</si>
  <si>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</si>
  <si>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</si>
  <si>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</si>
  <si>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</si>
  <si>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</si>
  <si>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</si>
  <si>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</si>
  <si>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</si>
  <si>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</si>
  <si>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</si>
  <si>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</si>
  <si>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</si>
  <si>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</si>
  <si>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</si>
  <si>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</si>
  <si>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</si>
  <si>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</si>
  <si>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</si>
  <si>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</si>
  <si>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</si>
  <si>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</si>
  <si>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</si>
  <si>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</si>
  <si>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</si>
  <si>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</si>
  <si>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</si>
  <si>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</si>
  <si>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</si>
  <si>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</si>
  <si>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</si>
  <si>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</si>
  <si>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</si>
  <si>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</si>
  <si>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</si>
  <si>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</si>
  <si>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</si>
  <si>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</si>
  <si>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</si>
  <si>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</si>
  <si>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</si>
  <si>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</si>
  <si>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</si>
  <si>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</si>
  <si>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</si>
  <si>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</si>
  <si>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</si>
  <si>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</si>
  <si>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</si>
  <si>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</si>
  <si>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</si>
  <si>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</si>
  <si>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</si>
  <si>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</si>
  <si>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</si>
  <si>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</si>
  <si>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</si>
  <si>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</si>
  <si>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</si>
  <si>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</si>
  <si>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</si>
  <si>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</si>
  <si>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</si>
  <si>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</si>
  <si>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</si>
  <si>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</si>
  <si>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</si>
  <si>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</si>
  <si>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</si>
  <si>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</si>
  <si>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</si>
  <si>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</si>
  <si>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</si>
  <si>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</si>
  <si>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</si>
  <si>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</si>
  <si>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</si>
  <si>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</si>
  <si>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</si>
  <si>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</si>
  <si>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</si>
  <si>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</si>
  <si>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</si>
  <si>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</si>
  <si>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</si>
  <si>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</si>
  <si>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</si>
  <si>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</si>
  <si>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</si>
  <si>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</si>
  <si>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</si>
  <si>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</si>
  <si>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</si>
  <si>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</si>
  <si>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</si>
  <si>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</si>
  <si>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</si>
  <si>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</si>
  <si>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</si>
  <si>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</si>
  <si>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</si>
  <si>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</si>
  <si>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</si>
  <si>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</si>
  <si>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</si>
  <si>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</si>
  <si>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</si>
  <si>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</si>
  <si>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</si>
  <si>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</si>
  <si>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</si>
  <si>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</si>
  <si>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</si>
  <si>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</si>
  <si>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</si>
  <si>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</si>
  <si>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</si>
  <si>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</si>
  <si>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</si>
  <si>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</si>
  <si>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</si>
  <si>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</si>
  <si>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</si>
  <si>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</si>
  <si>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</si>
  <si>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</si>
  <si>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</si>
  <si>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</si>
  <si>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</si>
  <si>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</si>
  <si>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</si>
  <si>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</si>
  <si>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</si>
  <si>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</si>
  <si>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</si>
  <si>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</si>
  <si>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</si>
  <si>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</si>
  <si>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</si>
  <si>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</si>
  <si>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</si>
  <si>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</si>
  <si>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</si>
  <si>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</si>
  <si>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</si>
  <si>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</si>
  <si>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</si>
  <si>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</si>
  <si>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</si>
  <si>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</si>
  <si>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</si>
  <si>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</si>
  <si>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</si>
  <si>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</si>
  <si>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</si>
  <si>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</si>
  <si>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</si>
  <si>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</si>
  <si>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</si>
  <si>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</si>
  <si>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</si>
  <si>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</si>
  <si>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</si>
  <si>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</si>
  <si>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</si>
  <si>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</si>
  <si>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</si>
  <si>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</si>
  <si>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</si>
  <si>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</si>
  <si>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</si>
  <si>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</si>
  <si>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</si>
  <si>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</si>
  <si>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</si>
  <si>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</si>
  <si>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</si>
  <si>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</si>
  <si>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</si>
  <si>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</si>
  <si>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</si>
  <si>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</si>
  <si>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</si>
  <si>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</si>
  <si>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</si>
  <si>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</si>
  <si>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</si>
  <si>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</si>
  <si>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</si>
  <si>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</si>
  <si>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</si>
  <si>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</si>
  <si>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</si>
  <si>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</si>
  <si>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</si>
  <si>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</si>
  <si>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</si>
  <si>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</si>
  <si>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</si>
  <si>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</si>
  <si>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</si>
  <si>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</si>
  <si>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</si>
  <si>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</si>
  <si>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</si>
  <si>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</si>
  <si>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</si>
  <si>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</si>
  <si>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</si>
  <si>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</si>
  <si>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</si>
  <si>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</si>
  <si>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</si>
  <si>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</si>
  <si>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</si>
  <si>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</si>
  <si>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</si>
  <si>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</si>
  <si>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</si>
  <si>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</si>
  <si>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</si>
  <si>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</si>
  <si>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</si>
  <si>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</si>
  <si>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</si>
  <si>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</si>
  <si>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</si>
  <si>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</si>
  <si>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</si>
  <si>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</si>
  <si>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</si>
  <si>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</si>
  <si>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</si>
  <si>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</si>
  <si>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</si>
  <si>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</si>
  <si>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</si>
  <si>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</si>
  <si>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</si>
  <si>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</si>
  <si>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</si>
  <si>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</si>
  <si>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</si>
  <si>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</si>
  <si>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</si>
  <si>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</si>
  <si>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</si>
  <si>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</si>
  <si>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</si>
  <si>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</si>
  <si>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</si>
  <si>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</si>
  <si>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</si>
  <si>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</si>
  <si>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</si>
  <si>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</si>
  <si>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</si>
  <si>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</si>
  <si>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</si>
  <si>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</si>
  <si>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</si>
  <si>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</si>
  <si>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</si>
  <si>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</si>
  <si>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</si>
  <si>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</si>
  <si>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</si>
  <si>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</si>
  <si>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</si>
  <si>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</si>
  <si>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</si>
  <si>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</si>
  <si>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</si>
  <si>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</si>
  <si>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</si>
  <si>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</si>
  <si>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</si>
  <si>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</si>
  <si>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</si>
  <si>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</si>
  <si>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</si>
  <si>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</si>
  <si>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</si>
  <si>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</si>
  <si>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</si>
  <si>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</si>
  <si>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</si>
  <si>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</si>
  <si>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</si>
  <si>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</si>
  <si>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</si>
  <si>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</si>
  <si>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</si>
  <si>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</si>
  <si>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</si>
  <si>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</si>
  <si>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</si>
  <si>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</si>
  <si>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</si>
  <si>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</si>
  <si>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</si>
  <si>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</si>
  <si>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</si>
  <si>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</si>
  <si>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</si>
  <si>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</si>
  <si>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</si>
  <si>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</si>
  <si>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</si>
  <si>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</si>
  <si>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</si>
  <si>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</si>
  <si>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</si>
  <si>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</si>
  <si>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</si>
  <si>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</si>
  <si>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</si>
  <si>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</si>
  <si>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</si>
  <si>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</si>
  <si>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</si>
  <si>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</si>
  <si>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Highland Park borough, Middlesex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</si>
  <si>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Highland Park borough</t>
    </r>
    <r>
      <rPr>
        <b/>
        <sz val="12"/>
        <rFont val="Arial"/>
        <family val="2"/>
      </rPr>
      <t>, Middlesex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</si>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</sst>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13999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13999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6758</v>
      </c>
      <c r="C9" s="151">
        <f>(B9/$B$7)*100</f>
        <v>48.274876776912635</v>
      </c>
      <c r="D9" s="152"/>
      <c r="E9" s="152" t="s">
        <v>403</v>
      </c>
      <c r="F9" s="150">
        <v>1145</v>
      </c>
      <c r="G9" s="153">
        <f t="shared" si="0"/>
        <v>8.179155653975284</v>
      </c>
    </row>
    <row r="10" spans="1:7" ht="12.75">
      <c r="A10" s="149" t="s">
        <v>404</v>
      </c>
      <c r="B10" s="150">
        <v>7241</v>
      </c>
      <c r="C10" s="151">
        <f>(B10/$B$7)*100</f>
        <v>51.725123223087365</v>
      </c>
      <c r="D10" s="152"/>
      <c r="E10" s="152" t="s">
        <v>405</v>
      </c>
      <c r="F10" s="150">
        <v>247</v>
      </c>
      <c r="G10" s="153">
        <f t="shared" si="0"/>
        <v>1.7644117436959783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287</v>
      </c>
      <c r="G11" s="153">
        <f t="shared" si="0"/>
        <v>2.0501464390313595</v>
      </c>
    </row>
    <row r="12" spans="1:7" ht="12.75">
      <c r="A12" s="149" t="s">
        <v>407</v>
      </c>
      <c r="B12" s="150">
        <v>836</v>
      </c>
      <c r="C12" s="151">
        <f aca="true" t="shared" si="1" ref="C12:C24">B12*100/B$7</f>
        <v>5.971855132509465</v>
      </c>
      <c r="D12" s="152"/>
      <c r="E12" s="152" t="s">
        <v>408</v>
      </c>
      <c r="F12" s="150">
        <v>46</v>
      </c>
      <c r="G12" s="153">
        <f t="shared" si="0"/>
        <v>0.3285948996356883</v>
      </c>
    </row>
    <row r="13" spans="1:7" ht="12.75">
      <c r="A13" s="149" t="s">
        <v>409</v>
      </c>
      <c r="B13" s="150">
        <v>895</v>
      </c>
      <c r="C13" s="151">
        <f t="shared" si="1"/>
        <v>6.393313808129152</v>
      </c>
      <c r="D13" s="152"/>
      <c r="E13" s="152" t="s">
        <v>410</v>
      </c>
      <c r="F13" s="150">
        <v>565</v>
      </c>
      <c r="G13" s="153">
        <f t="shared" si="0"/>
        <v>4.036002571612258</v>
      </c>
    </row>
    <row r="14" spans="1:7" ht="12.75">
      <c r="A14" s="149" t="s">
        <v>411</v>
      </c>
      <c r="B14" s="150">
        <v>841</v>
      </c>
      <c r="C14" s="151">
        <f t="shared" si="1"/>
        <v>6.007571969426388</v>
      </c>
      <c r="D14" s="152"/>
      <c r="E14" s="152" t="s">
        <v>412</v>
      </c>
      <c r="F14" s="150">
        <v>12854</v>
      </c>
      <c r="G14" s="153">
        <f t="shared" si="0"/>
        <v>91.82084434602471</v>
      </c>
    </row>
    <row r="15" spans="1:7" ht="12.75">
      <c r="A15" s="149" t="s">
        <v>413</v>
      </c>
      <c r="B15" s="150">
        <v>711</v>
      </c>
      <c r="C15" s="151">
        <f t="shared" si="1"/>
        <v>5.078934209586399</v>
      </c>
      <c r="D15" s="152"/>
      <c r="E15" s="152" t="s">
        <v>414</v>
      </c>
      <c r="F15" s="150">
        <v>9517</v>
      </c>
      <c r="G15" s="153">
        <f t="shared" si="0"/>
        <v>67.98342738767055</v>
      </c>
    </row>
    <row r="16" spans="1:7" ht="12.75">
      <c r="A16" s="149" t="s">
        <v>415</v>
      </c>
      <c r="B16" s="150">
        <v>997</v>
      </c>
      <c r="C16" s="151">
        <f t="shared" si="1"/>
        <v>7.1219372812343735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2805</v>
      </c>
      <c r="C17" s="151">
        <f t="shared" si="1"/>
        <v>20.0371455103936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2382</v>
      </c>
      <c r="C18" s="151">
        <f t="shared" si="1"/>
        <v>17.015501107221944</v>
      </c>
      <c r="D18" s="152"/>
      <c r="E18" s="143" t="s">
        <v>419</v>
      </c>
      <c r="F18" s="141">
        <v>13999</v>
      </c>
      <c r="G18" s="148">
        <v>100</v>
      </c>
    </row>
    <row r="19" spans="1:7" ht="12.75">
      <c r="A19" s="149" t="s">
        <v>420</v>
      </c>
      <c r="B19" s="150">
        <v>1782</v>
      </c>
      <c r="C19" s="151">
        <f t="shared" si="1"/>
        <v>12.729480677191228</v>
      </c>
      <c r="D19" s="152"/>
      <c r="E19" s="152" t="s">
        <v>421</v>
      </c>
      <c r="F19" s="150">
        <v>13987</v>
      </c>
      <c r="G19" s="153">
        <f aca="true" t="shared" si="2" ref="G19:G30">F19*100/F$18</f>
        <v>99.91427959139939</v>
      </c>
    </row>
    <row r="20" spans="1:7" ht="12.75">
      <c r="A20" s="149" t="s">
        <v>422</v>
      </c>
      <c r="B20" s="150">
        <v>628</v>
      </c>
      <c r="C20" s="151">
        <f t="shared" si="1"/>
        <v>4.4860347167654835</v>
      </c>
      <c r="D20" s="152"/>
      <c r="E20" s="152" t="s">
        <v>423</v>
      </c>
      <c r="F20" s="150">
        <v>5899</v>
      </c>
      <c r="G20" s="153">
        <f t="shared" si="2"/>
        <v>42.13872419458533</v>
      </c>
    </row>
    <row r="21" spans="1:7" ht="12.75">
      <c r="A21" s="149" t="s">
        <v>424</v>
      </c>
      <c r="B21" s="150">
        <v>450</v>
      </c>
      <c r="C21" s="151">
        <f t="shared" si="1"/>
        <v>3.214515322523037</v>
      </c>
      <c r="D21" s="152"/>
      <c r="E21" s="152" t="s">
        <v>425</v>
      </c>
      <c r="F21" s="150">
        <v>2728</v>
      </c>
      <c r="G21" s="153">
        <f t="shared" si="2"/>
        <v>19.487106221872992</v>
      </c>
    </row>
    <row r="22" spans="1:7" ht="12.75">
      <c r="A22" s="149" t="s">
        <v>426</v>
      </c>
      <c r="B22" s="150">
        <v>783</v>
      </c>
      <c r="C22" s="151">
        <f t="shared" si="1"/>
        <v>5.593256661190085</v>
      </c>
      <c r="D22" s="152"/>
      <c r="E22" s="152" t="s">
        <v>427</v>
      </c>
      <c r="F22" s="150">
        <v>3648</v>
      </c>
      <c r="G22" s="153">
        <f t="shared" si="2"/>
        <v>26.059004214586757</v>
      </c>
    </row>
    <row r="23" spans="1:7" ht="12.75">
      <c r="A23" s="149" t="s">
        <v>428</v>
      </c>
      <c r="B23" s="150">
        <v>669</v>
      </c>
      <c r="C23" s="151">
        <f t="shared" si="1"/>
        <v>4.778912779484249</v>
      </c>
      <c r="D23" s="152"/>
      <c r="E23" s="152" t="s">
        <v>429</v>
      </c>
      <c r="F23" s="150">
        <v>2845</v>
      </c>
      <c r="G23" s="153">
        <f t="shared" si="2"/>
        <v>20.322880205728982</v>
      </c>
    </row>
    <row r="24" spans="1:7" ht="12.75">
      <c r="A24" s="149" t="s">
        <v>430</v>
      </c>
      <c r="B24" s="150">
        <v>220</v>
      </c>
      <c r="C24" s="151">
        <f t="shared" si="1"/>
        <v>1.571540824344596</v>
      </c>
      <c r="D24" s="152"/>
      <c r="E24" s="152" t="s">
        <v>431</v>
      </c>
      <c r="F24" s="150">
        <v>664</v>
      </c>
      <c r="G24" s="153">
        <f t="shared" si="2"/>
        <v>4.7431959425673265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162</v>
      </c>
      <c r="G25" s="153">
        <f t="shared" si="2"/>
        <v>1.1572255161082934</v>
      </c>
    </row>
    <row r="26" spans="1:7" ht="12.75">
      <c r="A26" s="149" t="s">
        <v>433</v>
      </c>
      <c r="B26" s="155">
        <v>34.7</v>
      </c>
      <c r="C26" s="156" t="s">
        <v>261</v>
      </c>
      <c r="D26" s="152"/>
      <c r="E26" s="157" t="s">
        <v>434</v>
      </c>
      <c r="F26" s="158">
        <v>1048</v>
      </c>
      <c r="G26" s="153">
        <f t="shared" si="2"/>
        <v>7.486249017786985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322</v>
      </c>
      <c r="G27" s="153">
        <f t="shared" si="2"/>
        <v>2.3001642974498178</v>
      </c>
    </row>
    <row r="28" spans="1:7" ht="12.75">
      <c r="A28" s="149" t="s">
        <v>262</v>
      </c>
      <c r="B28" s="150">
        <v>10955</v>
      </c>
      <c r="C28" s="151">
        <f aca="true" t="shared" si="3" ref="C28:C35">B28*100/B$7</f>
        <v>78.2555896849775</v>
      </c>
      <c r="D28" s="152"/>
      <c r="E28" s="152" t="s">
        <v>436</v>
      </c>
      <c r="F28" s="150">
        <v>12</v>
      </c>
      <c r="G28" s="153">
        <f t="shared" si="2"/>
        <v>0.08572040860061433</v>
      </c>
    </row>
    <row r="29" spans="1:7" ht="12.75">
      <c r="A29" s="149" t="s">
        <v>0</v>
      </c>
      <c r="B29" s="150">
        <v>5202</v>
      </c>
      <c r="C29" s="151">
        <f t="shared" si="3"/>
        <v>37.159797128366314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5753</v>
      </c>
      <c r="C30" s="151">
        <f t="shared" si="3"/>
        <v>41.09579255661119</v>
      </c>
      <c r="D30" s="152"/>
      <c r="E30" s="152" t="s">
        <v>3</v>
      </c>
      <c r="F30" s="150">
        <v>12</v>
      </c>
      <c r="G30" s="153">
        <f t="shared" si="2"/>
        <v>0.08572040860061433</v>
      </c>
    </row>
    <row r="31" spans="1:7" ht="12.75">
      <c r="A31" s="149" t="s">
        <v>4</v>
      </c>
      <c r="B31" s="150">
        <v>10579</v>
      </c>
      <c r="C31" s="151">
        <f t="shared" si="3"/>
        <v>75.56968354882491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1920</v>
      </c>
      <c r="C32" s="151">
        <f t="shared" si="3"/>
        <v>13.715265376098293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1672</v>
      </c>
      <c r="C33" s="151">
        <f t="shared" si="3"/>
        <v>11.94371026501893</v>
      </c>
      <c r="D33" s="152"/>
      <c r="E33" s="143" t="s">
        <v>8</v>
      </c>
      <c r="F33" s="141">
        <v>5899</v>
      </c>
      <c r="G33" s="148">
        <v>100</v>
      </c>
    </row>
    <row r="34" spans="1:7" ht="12.75">
      <c r="A34" s="149" t="s">
        <v>0</v>
      </c>
      <c r="B34" s="150">
        <v>631</v>
      </c>
      <c r="C34" s="151">
        <f t="shared" si="3"/>
        <v>4.507464818915637</v>
      </c>
      <c r="D34" s="152"/>
      <c r="E34" s="152" t="s">
        <v>9</v>
      </c>
      <c r="F34" s="150">
        <v>3412</v>
      </c>
      <c r="G34" s="153">
        <f aca="true" t="shared" si="4" ref="G34:G42">F34*100/F$33</f>
        <v>57.840311917274114</v>
      </c>
    </row>
    <row r="35" spans="1:7" ht="12.75">
      <c r="A35" s="149" t="s">
        <v>2</v>
      </c>
      <c r="B35" s="150">
        <v>1041</v>
      </c>
      <c r="C35" s="151">
        <f t="shared" si="3"/>
        <v>7.436245446103293</v>
      </c>
      <c r="D35" s="152"/>
      <c r="E35" s="152" t="s">
        <v>10</v>
      </c>
      <c r="F35" s="150">
        <v>1631</v>
      </c>
      <c r="G35" s="153">
        <f t="shared" si="4"/>
        <v>27.64875402610612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2728</v>
      </c>
      <c r="G36" s="153">
        <f t="shared" si="4"/>
        <v>46.24512629259196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1332</v>
      </c>
      <c r="G37" s="153">
        <f t="shared" si="4"/>
        <v>22.58009832174945</v>
      </c>
    </row>
    <row r="38" spans="1:7" ht="12.75">
      <c r="A38" s="163" t="s">
        <v>13</v>
      </c>
      <c r="B38" s="150">
        <v>13637</v>
      </c>
      <c r="C38" s="151">
        <f aca="true" t="shared" si="5" ref="C38:C56">B38*100/B$7</f>
        <v>97.4141010072148</v>
      </c>
      <c r="D38" s="152"/>
      <c r="E38" s="152" t="s">
        <v>14</v>
      </c>
      <c r="F38" s="150">
        <v>484</v>
      </c>
      <c r="G38" s="153">
        <f t="shared" si="4"/>
        <v>8.204780471266316</v>
      </c>
    </row>
    <row r="39" spans="1:7" ht="12.75">
      <c r="A39" s="149" t="s">
        <v>15</v>
      </c>
      <c r="B39" s="150">
        <v>10087</v>
      </c>
      <c r="C39" s="151">
        <f t="shared" si="5"/>
        <v>72.05514679619972</v>
      </c>
      <c r="D39" s="152"/>
      <c r="E39" s="152" t="s">
        <v>10</v>
      </c>
      <c r="F39" s="150">
        <v>230</v>
      </c>
      <c r="G39" s="153">
        <f t="shared" si="4"/>
        <v>3.8989659264282084</v>
      </c>
    </row>
    <row r="40" spans="1:7" ht="12.75">
      <c r="A40" s="149" t="s">
        <v>16</v>
      </c>
      <c r="B40" s="150">
        <v>1111</v>
      </c>
      <c r="C40" s="151">
        <f t="shared" si="5"/>
        <v>7.93628116294021</v>
      </c>
      <c r="D40" s="152"/>
      <c r="E40" s="152" t="s">
        <v>17</v>
      </c>
      <c r="F40" s="150">
        <v>2487</v>
      </c>
      <c r="G40" s="153">
        <f t="shared" si="4"/>
        <v>42.159688082725886</v>
      </c>
    </row>
    <row r="41" spans="1:7" ht="12.75">
      <c r="A41" s="149" t="s">
        <v>18</v>
      </c>
      <c r="B41" s="150">
        <v>16</v>
      </c>
      <c r="C41" s="151">
        <f t="shared" si="5"/>
        <v>0.11429387813415244</v>
      </c>
      <c r="D41" s="152"/>
      <c r="E41" s="152" t="s">
        <v>19</v>
      </c>
      <c r="F41" s="150">
        <v>1857</v>
      </c>
      <c r="G41" s="153">
        <f t="shared" si="4"/>
        <v>31.47991184946601</v>
      </c>
    </row>
    <row r="42" spans="1:7" ht="12.75">
      <c r="A42" s="149" t="s">
        <v>20</v>
      </c>
      <c r="B42" s="150">
        <v>1908</v>
      </c>
      <c r="C42" s="151">
        <f t="shared" si="5"/>
        <v>13.629544967497678</v>
      </c>
      <c r="D42" s="152"/>
      <c r="E42" s="152" t="s">
        <v>21</v>
      </c>
      <c r="F42" s="150">
        <v>543</v>
      </c>
      <c r="G42" s="153">
        <f t="shared" si="4"/>
        <v>9.204949991523987</v>
      </c>
    </row>
    <row r="43" spans="1:7" ht="12.75">
      <c r="A43" s="149" t="s">
        <v>22</v>
      </c>
      <c r="B43" s="150">
        <v>663</v>
      </c>
      <c r="C43" s="151">
        <f t="shared" si="5"/>
        <v>4.736052575183941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730</v>
      </c>
      <c r="C44" s="151">
        <f t="shared" si="5"/>
        <v>5.214658189870705</v>
      </c>
      <c r="D44" s="152"/>
      <c r="E44" s="152" t="s">
        <v>24</v>
      </c>
      <c r="F44" s="160">
        <v>1729</v>
      </c>
      <c r="G44" s="164">
        <f>F44*100/F33</f>
        <v>29.310052551279878</v>
      </c>
    </row>
    <row r="45" spans="1:7" ht="12.75">
      <c r="A45" s="149" t="s">
        <v>25</v>
      </c>
      <c r="B45" s="150">
        <v>83</v>
      </c>
      <c r="C45" s="151">
        <f t="shared" si="5"/>
        <v>0.5928994928209158</v>
      </c>
      <c r="D45" s="152"/>
      <c r="E45" s="152" t="s">
        <v>26</v>
      </c>
      <c r="F45" s="160">
        <v>1266</v>
      </c>
      <c r="G45" s="164">
        <f>F45*100/F33</f>
        <v>21.461264621122226</v>
      </c>
    </row>
    <row r="46" spans="1:7" ht="12.75">
      <c r="A46" s="149" t="s">
        <v>27</v>
      </c>
      <c r="B46" s="150">
        <v>64</v>
      </c>
      <c r="C46" s="151">
        <f t="shared" si="5"/>
        <v>0.45717551253660976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233</v>
      </c>
      <c r="C47" s="151">
        <f t="shared" si="5"/>
        <v>1.6644046003285948</v>
      </c>
      <c r="D47" s="152"/>
      <c r="E47" s="152" t="s">
        <v>29</v>
      </c>
      <c r="F47" s="165">
        <v>2.37</v>
      </c>
      <c r="G47" s="166" t="s">
        <v>261</v>
      </c>
    </row>
    <row r="48" spans="1:7" ht="12.75">
      <c r="A48" s="149" t="s">
        <v>30</v>
      </c>
      <c r="B48" s="150">
        <v>21</v>
      </c>
      <c r="C48" s="151">
        <f t="shared" si="5"/>
        <v>0.15001071505107508</v>
      </c>
      <c r="D48" s="152"/>
      <c r="E48" s="152" t="s">
        <v>31</v>
      </c>
      <c r="F48" s="165">
        <v>3.06</v>
      </c>
      <c r="G48" s="166" t="s">
        <v>261</v>
      </c>
    </row>
    <row r="49" spans="1:7" ht="14.25">
      <c r="A49" s="149" t="s">
        <v>32</v>
      </c>
      <c r="B49" s="150">
        <v>114</v>
      </c>
      <c r="C49" s="151">
        <f t="shared" si="5"/>
        <v>0.8143438817058362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12</v>
      </c>
      <c r="C50" s="151">
        <f t="shared" si="5"/>
        <v>0.08572040860061433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6071</v>
      </c>
      <c r="G51" s="148">
        <v>100</v>
      </c>
    </row>
    <row r="52" spans="1:7" ht="12.75">
      <c r="A52" s="149" t="s">
        <v>37</v>
      </c>
      <c r="B52" s="150">
        <v>2</v>
      </c>
      <c r="C52" s="151">
        <f t="shared" si="5"/>
        <v>0.014286734766769055</v>
      </c>
      <c r="D52" s="152"/>
      <c r="E52" s="152" t="s">
        <v>38</v>
      </c>
      <c r="F52" s="150">
        <v>5899</v>
      </c>
      <c r="G52" s="153">
        <f>F52*100/F$51</f>
        <v>97.16685883709438</v>
      </c>
    </row>
    <row r="53" spans="1:7" ht="12.75">
      <c r="A53" s="149" t="s">
        <v>39</v>
      </c>
      <c r="B53" s="150">
        <v>1</v>
      </c>
      <c r="C53" s="151">
        <f t="shared" si="5"/>
        <v>0.0071433673833845275</v>
      </c>
      <c r="D53" s="152"/>
      <c r="E53" s="152" t="s">
        <v>40</v>
      </c>
      <c r="F53" s="150">
        <v>172</v>
      </c>
      <c r="G53" s="153">
        <f>F53*100/F$51</f>
        <v>2.833141162905617</v>
      </c>
    </row>
    <row r="54" spans="1:7" ht="14.25">
      <c r="A54" s="149" t="s">
        <v>41</v>
      </c>
      <c r="B54" s="150">
        <v>9</v>
      </c>
      <c r="C54" s="151">
        <f t="shared" si="5"/>
        <v>0.06429030645046074</v>
      </c>
      <c r="D54" s="152"/>
      <c r="E54" s="152" t="s">
        <v>42</v>
      </c>
      <c r="F54" s="150">
        <v>26</v>
      </c>
      <c r="G54" s="153">
        <f>F54*100/F$51</f>
        <v>0.4282655246252677</v>
      </c>
    </row>
    <row r="55" spans="1:7" ht="12.75">
      <c r="A55" s="149" t="s">
        <v>43</v>
      </c>
      <c r="B55" s="150">
        <v>503</v>
      </c>
      <c r="C55" s="151">
        <f t="shared" si="5"/>
        <v>3.5931137938424174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362</v>
      </c>
      <c r="C56" s="151">
        <f t="shared" si="5"/>
        <v>2.5858989927851987</v>
      </c>
      <c r="D56" s="152"/>
      <c r="E56" s="152" t="s">
        <v>45</v>
      </c>
      <c r="F56" s="167">
        <v>0.8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2.2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10341</v>
      </c>
      <c r="C60" s="168">
        <f>B60*100/B7</f>
        <v>73.8695621115794</v>
      </c>
      <c r="D60" s="152"/>
      <c r="E60" s="143" t="s">
        <v>51</v>
      </c>
      <c r="F60" s="141">
        <v>5899</v>
      </c>
      <c r="G60" s="148">
        <v>100</v>
      </c>
    </row>
    <row r="61" spans="1:7" ht="12.75">
      <c r="A61" s="149" t="s">
        <v>52</v>
      </c>
      <c r="B61" s="160">
        <v>1244</v>
      </c>
      <c r="C61" s="168">
        <f>B61*100/B7</f>
        <v>8.886349024930352</v>
      </c>
      <c r="D61" s="152"/>
      <c r="E61" s="152" t="s">
        <v>53</v>
      </c>
      <c r="F61" s="150">
        <v>2475</v>
      </c>
      <c r="G61" s="153">
        <f>F61*100/F$60</f>
        <v>41.95626377352094</v>
      </c>
    </row>
    <row r="62" spans="1:7" ht="12.75">
      <c r="A62" s="149" t="s">
        <v>54</v>
      </c>
      <c r="B62" s="160">
        <v>75</v>
      </c>
      <c r="C62" s="168">
        <f>B62*100/B7</f>
        <v>0.5357525537538396</v>
      </c>
      <c r="D62" s="152"/>
      <c r="E62" s="152" t="s">
        <v>55</v>
      </c>
      <c r="F62" s="150">
        <v>3424</v>
      </c>
      <c r="G62" s="153">
        <f>F62*100/F$60</f>
        <v>58.04373622647906</v>
      </c>
    </row>
    <row r="63" spans="1:7" ht="12.75">
      <c r="A63" s="149" t="s">
        <v>56</v>
      </c>
      <c r="B63" s="160">
        <v>2028</v>
      </c>
      <c r="C63" s="168">
        <f>B63*100/B7</f>
        <v>14.486749053503821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21</v>
      </c>
      <c r="C64" s="168">
        <f>B64*100/B7</f>
        <v>0.15001071505107508</v>
      </c>
      <c r="D64" s="152"/>
      <c r="E64" s="152" t="s">
        <v>58</v>
      </c>
      <c r="F64" s="165">
        <v>2.76</v>
      </c>
      <c r="G64" s="166" t="s">
        <v>261</v>
      </c>
    </row>
    <row r="65" spans="1:7" ht="13.5" thickBot="1">
      <c r="A65" s="171" t="s">
        <v>59</v>
      </c>
      <c r="B65" s="172">
        <v>676</v>
      </c>
      <c r="C65" s="173">
        <f>B65*100/B7</f>
        <v>4.8289163511679405</v>
      </c>
      <c r="D65" s="174"/>
      <c r="E65" s="174" t="s">
        <v>60</v>
      </c>
      <c r="F65" s="175">
        <v>2.09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13999</v>
      </c>
      <c r="G9" s="33">
        <f>(F9/$F$9)*100</f>
        <v>100</v>
      </c>
    </row>
    <row r="10" spans="1:7" ht="12.75">
      <c r="A10" s="29" t="s">
        <v>269</v>
      </c>
      <c r="B10" s="93">
        <v>4174</v>
      </c>
      <c r="C10" s="33">
        <f aca="true" t="shared" si="0" ref="C10:C15">(B10/$B$10)*100</f>
        <v>100</v>
      </c>
      <c r="E10" s="34" t="s">
        <v>270</v>
      </c>
      <c r="F10" s="97">
        <v>9914</v>
      </c>
      <c r="G10" s="84">
        <f aca="true" t="shared" si="1" ref="G10:G16">(F10/$F$9)*100</f>
        <v>70.81934423887421</v>
      </c>
    </row>
    <row r="11" spans="1:8" ht="12.75">
      <c r="A11" s="36" t="s">
        <v>271</v>
      </c>
      <c r="B11" s="98">
        <v>320</v>
      </c>
      <c r="C11" s="35">
        <f t="shared" si="0"/>
        <v>7.666506947771921</v>
      </c>
      <c r="E11" s="34" t="s">
        <v>272</v>
      </c>
      <c r="F11" s="97">
        <v>9731</v>
      </c>
      <c r="G11" s="84">
        <f t="shared" si="1"/>
        <v>69.51210800771483</v>
      </c>
      <c r="H11" s="15" t="s">
        <v>250</v>
      </c>
    </row>
    <row r="12" spans="1:8" ht="12.75">
      <c r="A12" s="36" t="s">
        <v>273</v>
      </c>
      <c r="B12" s="98">
        <v>165</v>
      </c>
      <c r="C12" s="35">
        <f t="shared" si="0"/>
        <v>3.953042644944897</v>
      </c>
      <c r="E12" s="34" t="s">
        <v>274</v>
      </c>
      <c r="F12" s="97">
        <v>5544</v>
      </c>
      <c r="G12" s="84">
        <f t="shared" si="1"/>
        <v>39.60282877348382</v>
      </c>
      <c r="H12" s="15" t="s">
        <v>250</v>
      </c>
    </row>
    <row r="13" spans="1:7" ht="12.75">
      <c r="A13" s="36" t="s">
        <v>275</v>
      </c>
      <c r="B13" s="98">
        <v>1401</v>
      </c>
      <c r="C13" s="35">
        <f t="shared" si="0"/>
        <v>33.564925730713945</v>
      </c>
      <c r="E13" s="34" t="s">
        <v>276</v>
      </c>
      <c r="F13" s="97">
        <v>4187</v>
      </c>
      <c r="G13" s="84">
        <f t="shared" si="1"/>
        <v>29.90927923423102</v>
      </c>
    </row>
    <row r="14" spans="1:7" ht="12.75">
      <c r="A14" s="36" t="s">
        <v>277</v>
      </c>
      <c r="B14" s="98">
        <v>683</v>
      </c>
      <c r="C14" s="35">
        <f t="shared" si="0"/>
        <v>16.363200766650696</v>
      </c>
      <c r="E14" s="34" t="s">
        <v>166</v>
      </c>
      <c r="F14" s="97">
        <v>183</v>
      </c>
      <c r="G14" s="84">
        <f t="shared" si="1"/>
        <v>1.3072362311593686</v>
      </c>
    </row>
    <row r="15" spans="1:7" ht="12.75">
      <c r="A15" s="36" t="s">
        <v>324</v>
      </c>
      <c r="B15" s="97">
        <v>1605</v>
      </c>
      <c r="C15" s="35">
        <f t="shared" si="0"/>
        <v>38.45232390991855</v>
      </c>
      <c r="E15" s="34" t="s">
        <v>278</v>
      </c>
      <c r="F15" s="97">
        <v>4085</v>
      </c>
      <c r="G15" s="84">
        <f t="shared" si="1"/>
        <v>29.180655761125795</v>
      </c>
    </row>
    <row r="16" spans="1:7" ht="12.75">
      <c r="A16" s="36"/>
      <c r="B16" s="93" t="s">
        <v>250</v>
      </c>
      <c r="C16" s="10"/>
      <c r="E16" s="34" t="s">
        <v>279</v>
      </c>
      <c r="F16" s="98">
        <v>2563</v>
      </c>
      <c r="G16" s="84">
        <f t="shared" si="1"/>
        <v>18.308450603614542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1398</v>
      </c>
      <c r="G17" s="84">
        <f>(F17/$F$9)*100</f>
        <v>9.986427601971569</v>
      </c>
    </row>
    <row r="18" spans="1:7" ht="12.75">
      <c r="A18" s="29" t="s">
        <v>282</v>
      </c>
      <c r="B18" s="93">
        <v>9801</v>
      </c>
      <c r="C18" s="33">
        <f>(B18/$B$18)*100</f>
        <v>100</v>
      </c>
      <c r="E18" s="34" t="s">
        <v>283</v>
      </c>
      <c r="F18" s="97">
        <v>2687</v>
      </c>
      <c r="G18" s="84">
        <f>(F18/$F$9)*100</f>
        <v>19.194228159154225</v>
      </c>
    </row>
    <row r="19" spans="1:7" ht="12.75">
      <c r="A19" s="36" t="s">
        <v>284</v>
      </c>
      <c r="B19" s="97">
        <v>229</v>
      </c>
      <c r="C19" s="84">
        <f aca="true" t="shared" si="2" ref="C19:C25">(B19/$B$18)*100</f>
        <v>2.336496275890215</v>
      </c>
      <c r="E19" s="34"/>
      <c r="F19" s="97" t="s">
        <v>250</v>
      </c>
      <c r="G19" s="84"/>
    </row>
    <row r="20" spans="1:7" ht="12.75">
      <c r="A20" s="36" t="s">
        <v>285</v>
      </c>
      <c r="B20" s="97">
        <v>643</v>
      </c>
      <c r="C20" s="84">
        <f t="shared" si="2"/>
        <v>6.560555045403531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1598</v>
      </c>
      <c r="C21" s="84">
        <f t="shared" si="2"/>
        <v>16.304458728701153</v>
      </c>
      <c r="E21" s="38" t="s">
        <v>167</v>
      </c>
      <c r="F21" s="80">
        <v>4085</v>
      </c>
      <c r="G21" s="33">
        <f>(F21/$F$21)*100</f>
        <v>100</v>
      </c>
    </row>
    <row r="22" spans="1:7" ht="12.75">
      <c r="A22" s="36" t="s">
        <v>302</v>
      </c>
      <c r="B22" s="97">
        <v>1089</v>
      </c>
      <c r="C22" s="84">
        <f t="shared" si="2"/>
        <v>11.11111111111111</v>
      </c>
      <c r="E22" s="34" t="s">
        <v>303</v>
      </c>
      <c r="F22" s="97">
        <v>1110</v>
      </c>
      <c r="G22" s="84">
        <f aca="true" t="shared" si="3" ref="G22:G27">(F22/$F$21)*100</f>
        <v>27.172582619339046</v>
      </c>
    </row>
    <row r="23" spans="1:7" ht="12.75">
      <c r="A23" s="36" t="s">
        <v>304</v>
      </c>
      <c r="B23" s="97">
        <v>415</v>
      </c>
      <c r="C23" s="84">
        <f t="shared" si="2"/>
        <v>4.234261810019386</v>
      </c>
      <c r="E23" s="34" t="s">
        <v>305</v>
      </c>
      <c r="F23" s="97">
        <v>1867</v>
      </c>
      <c r="G23" s="84">
        <f t="shared" si="3"/>
        <v>45.703794369645045</v>
      </c>
    </row>
    <row r="24" spans="1:7" ht="12.75">
      <c r="A24" s="36" t="s">
        <v>306</v>
      </c>
      <c r="B24" s="97">
        <v>2376</v>
      </c>
      <c r="C24" s="84">
        <f t="shared" si="2"/>
        <v>24.242424242424242</v>
      </c>
      <c r="E24" s="34" t="s">
        <v>307</v>
      </c>
      <c r="F24" s="97">
        <v>263</v>
      </c>
      <c r="G24" s="84">
        <f t="shared" si="3"/>
        <v>6.438188494492043</v>
      </c>
    </row>
    <row r="25" spans="1:7" ht="12.75">
      <c r="A25" s="36" t="s">
        <v>308</v>
      </c>
      <c r="B25" s="97">
        <v>3451</v>
      </c>
      <c r="C25" s="84">
        <f t="shared" si="2"/>
        <v>35.210692786450366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769</v>
      </c>
      <c r="G26" s="84">
        <f t="shared" si="3"/>
        <v>18.824969400244797</v>
      </c>
    </row>
    <row r="27" spans="1:7" ht="12.75">
      <c r="A27" s="36" t="s">
        <v>311</v>
      </c>
      <c r="B27" s="108">
        <v>91.1</v>
      </c>
      <c r="C27" s="37" t="s">
        <v>261</v>
      </c>
      <c r="E27" s="34" t="s">
        <v>312</v>
      </c>
      <c r="F27" s="97">
        <v>76</v>
      </c>
      <c r="G27" s="84">
        <f t="shared" si="3"/>
        <v>1.8604651162790697</v>
      </c>
    </row>
    <row r="28" spans="1:7" ht="12.75">
      <c r="A28" s="36" t="s">
        <v>313</v>
      </c>
      <c r="B28" s="108">
        <v>59.5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13192</v>
      </c>
      <c r="G30" s="33">
        <f>(F30/$F$30)*100</f>
        <v>100</v>
      </c>
      <c r="J30" s="39"/>
    </row>
    <row r="31" spans="1:10" ht="12.75">
      <c r="A31" s="95" t="s">
        <v>296</v>
      </c>
      <c r="B31" s="93">
        <v>11457</v>
      </c>
      <c r="C31" s="33">
        <f>(B31/$B$31)*100</f>
        <v>100</v>
      </c>
      <c r="E31" s="34" t="s">
        <v>317</v>
      </c>
      <c r="F31" s="97">
        <v>8735</v>
      </c>
      <c r="G31" s="101">
        <f>(F31/$F$30)*100</f>
        <v>66.2143723468769</v>
      </c>
      <c r="J31" s="39"/>
    </row>
    <row r="32" spans="1:10" ht="12.75">
      <c r="A32" s="36" t="s">
        <v>318</v>
      </c>
      <c r="B32" s="97">
        <v>3760</v>
      </c>
      <c r="C32" s="10">
        <f>(B32/$B$31)*100</f>
        <v>32.81836431875709</v>
      </c>
      <c r="E32" s="34" t="s">
        <v>319</v>
      </c>
      <c r="F32" s="97">
        <v>4457</v>
      </c>
      <c r="G32" s="101">
        <f aca="true" t="shared" si="4" ref="G32:G39">(F32/$F$30)*100</f>
        <v>33.78562765312311</v>
      </c>
      <c r="J32" s="39"/>
    </row>
    <row r="33" spans="1:10" ht="12.75">
      <c r="A33" s="36" t="s">
        <v>320</v>
      </c>
      <c r="B33" s="97">
        <v>5862</v>
      </c>
      <c r="C33" s="10">
        <f aca="true" t="shared" si="5" ref="C33:C38">(B33/$B$31)*100</f>
        <v>51.16522649908353</v>
      </c>
      <c r="E33" s="34" t="s">
        <v>321</v>
      </c>
      <c r="F33" s="97">
        <v>1759</v>
      </c>
      <c r="G33" s="101">
        <f t="shared" si="4"/>
        <v>13.333838690115222</v>
      </c>
      <c r="J33" s="39"/>
    </row>
    <row r="34" spans="1:7" ht="12.75">
      <c r="A34" s="36" t="s">
        <v>322</v>
      </c>
      <c r="B34" s="97">
        <v>188</v>
      </c>
      <c r="C34" s="10">
        <f t="shared" si="5"/>
        <v>1.6409182159378546</v>
      </c>
      <c r="E34" s="34" t="s">
        <v>323</v>
      </c>
      <c r="F34" s="97">
        <v>945</v>
      </c>
      <c r="G34" s="101">
        <f t="shared" si="4"/>
        <v>7.163432383262583</v>
      </c>
    </row>
    <row r="35" spans="1:7" ht="12.75">
      <c r="A35" s="36" t="s">
        <v>325</v>
      </c>
      <c r="B35" s="97">
        <v>680</v>
      </c>
      <c r="C35" s="10">
        <f t="shared" si="5"/>
        <v>5.9352361002007505</v>
      </c>
      <c r="E35" s="34" t="s">
        <v>321</v>
      </c>
      <c r="F35" s="97">
        <v>481</v>
      </c>
      <c r="G35" s="101">
        <f t="shared" si="4"/>
        <v>3.6461491813220137</v>
      </c>
    </row>
    <row r="36" spans="1:7" ht="12.75">
      <c r="A36" s="36" t="s">
        <v>297</v>
      </c>
      <c r="B36" s="97">
        <v>569</v>
      </c>
      <c r="C36" s="10">
        <f t="shared" si="5"/>
        <v>4.966396089726804</v>
      </c>
      <c r="E36" s="34" t="s">
        <v>327</v>
      </c>
      <c r="F36" s="97">
        <v>1661</v>
      </c>
      <c r="G36" s="101">
        <f t="shared" si="4"/>
        <v>12.590964220739842</v>
      </c>
    </row>
    <row r="37" spans="1:7" ht="12.75">
      <c r="A37" s="36" t="s">
        <v>326</v>
      </c>
      <c r="B37" s="97">
        <v>967</v>
      </c>
      <c r="C37" s="10">
        <f t="shared" si="5"/>
        <v>8.440254866020773</v>
      </c>
      <c r="E37" s="34" t="s">
        <v>321</v>
      </c>
      <c r="F37" s="97">
        <v>529</v>
      </c>
      <c r="G37" s="101">
        <f t="shared" si="4"/>
        <v>4.010006064281383</v>
      </c>
    </row>
    <row r="38" spans="1:7" ht="12.75">
      <c r="A38" s="36" t="s">
        <v>297</v>
      </c>
      <c r="B38" s="97">
        <v>608</v>
      </c>
      <c r="C38" s="10">
        <f t="shared" si="5"/>
        <v>5.306799336650083</v>
      </c>
      <c r="E38" s="34" t="s">
        <v>259</v>
      </c>
      <c r="F38" s="97">
        <v>1303</v>
      </c>
      <c r="G38" s="101">
        <f t="shared" si="4"/>
        <v>9.877198302001213</v>
      </c>
    </row>
    <row r="39" spans="1:7" ht="12.75">
      <c r="A39" s="36"/>
      <c r="B39" s="97" t="s">
        <v>250</v>
      </c>
      <c r="C39" s="10"/>
      <c r="E39" s="34" t="s">
        <v>321</v>
      </c>
      <c r="F39" s="97">
        <v>654</v>
      </c>
      <c r="G39" s="101">
        <f t="shared" si="4"/>
        <v>4.957550030321407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261</v>
      </c>
      <c r="C42" s="33">
        <f>(B42/$B$42)*100</f>
        <v>100</v>
      </c>
      <c r="E42" s="31" t="s">
        <v>268</v>
      </c>
      <c r="F42" s="80">
        <v>13999</v>
      </c>
      <c r="G42" s="99">
        <f>(F42/$F$42)*100</f>
        <v>100</v>
      </c>
      <c r="I42" s="39"/>
    </row>
    <row r="43" spans="1:7" ht="12.75">
      <c r="A43" s="36" t="s">
        <v>301</v>
      </c>
      <c r="B43" s="98">
        <v>82</v>
      </c>
      <c r="C43" s="102">
        <f>(B43/$B$42)*100</f>
        <v>31.417624521072796</v>
      </c>
      <c r="E43" s="60" t="s">
        <v>168</v>
      </c>
      <c r="F43" s="106">
        <v>15714</v>
      </c>
      <c r="G43" s="107">
        <f aca="true" t="shared" si="6" ref="G43:G71">(F43/$F$42)*100</f>
        <v>112.25087506250446</v>
      </c>
    </row>
    <row r="44" spans="1:7" ht="12.75">
      <c r="A44" s="36"/>
      <c r="B44" s="93" t="s">
        <v>250</v>
      </c>
      <c r="C44" s="10"/>
      <c r="E44" s="1" t="s">
        <v>329</v>
      </c>
      <c r="F44" s="97">
        <v>123</v>
      </c>
      <c r="G44" s="101">
        <f t="shared" si="6"/>
        <v>0.8786341881562968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120</v>
      </c>
      <c r="G45" s="101">
        <f t="shared" si="6"/>
        <v>0.8572040860061433</v>
      </c>
    </row>
    <row r="46" spans="1:7" ht="12.75">
      <c r="A46" s="29" t="s">
        <v>331</v>
      </c>
      <c r="B46" s="93">
        <v>10950</v>
      </c>
      <c r="C46" s="33">
        <f>(B46/$B$46)*100</f>
        <v>100</v>
      </c>
      <c r="E46" s="1" t="s">
        <v>332</v>
      </c>
      <c r="F46" s="97">
        <v>10</v>
      </c>
      <c r="G46" s="101">
        <f t="shared" si="6"/>
        <v>0.07143367383384527</v>
      </c>
    </row>
    <row r="47" spans="1:7" ht="12.75">
      <c r="A47" s="36" t="s">
        <v>333</v>
      </c>
      <c r="B47" s="97">
        <v>790</v>
      </c>
      <c r="C47" s="10">
        <f>(B47/$B$46)*100</f>
        <v>7.214611872146119</v>
      </c>
      <c r="E47" s="1" t="s">
        <v>334</v>
      </c>
      <c r="F47" s="97">
        <v>70</v>
      </c>
      <c r="G47" s="101">
        <f t="shared" si="6"/>
        <v>0.5000357168369168</v>
      </c>
    </row>
    <row r="48" spans="1:7" ht="12.75">
      <c r="A48" s="36"/>
      <c r="B48" s="93" t="s">
        <v>250</v>
      </c>
      <c r="C48" s="10"/>
      <c r="E48" s="1" t="s">
        <v>335</v>
      </c>
      <c r="F48" s="97">
        <v>704</v>
      </c>
      <c r="G48" s="101">
        <f t="shared" si="6"/>
        <v>5.0289306379027074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168</v>
      </c>
      <c r="G49" s="101">
        <f t="shared" si="6"/>
        <v>1.2000857204086006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55</v>
      </c>
      <c r="G50" s="101">
        <f t="shared" si="6"/>
        <v>0.392885206086149</v>
      </c>
    </row>
    <row r="51" spans="1:7" ht="12.75">
      <c r="A51" s="5" t="s">
        <v>338</v>
      </c>
      <c r="B51" s="93">
        <v>2603</v>
      </c>
      <c r="C51" s="33">
        <f>(B51/$B$51)*100</f>
        <v>100</v>
      </c>
      <c r="E51" s="1" t="s">
        <v>339</v>
      </c>
      <c r="F51" s="97">
        <v>1129</v>
      </c>
      <c r="G51" s="101">
        <f t="shared" si="6"/>
        <v>8.06486177584113</v>
      </c>
    </row>
    <row r="52" spans="1:7" ht="12.75">
      <c r="A52" s="4" t="s">
        <v>340</v>
      </c>
      <c r="B52" s="98">
        <v>201</v>
      </c>
      <c r="C52" s="10">
        <f>(B52/$B$51)*100</f>
        <v>7.721859393008068</v>
      </c>
      <c r="E52" s="1" t="s">
        <v>341</v>
      </c>
      <c r="F52" s="97">
        <v>221</v>
      </c>
      <c r="G52" s="101">
        <f t="shared" si="6"/>
        <v>1.5786841917279808</v>
      </c>
    </row>
    <row r="53" spans="1:7" ht="12.75">
      <c r="A53" s="4"/>
      <c r="B53" s="93" t="s">
        <v>250</v>
      </c>
      <c r="C53" s="10"/>
      <c r="E53" s="1" t="s">
        <v>342</v>
      </c>
      <c r="F53" s="97">
        <v>655</v>
      </c>
      <c r="G53" s="101">
        <f t="shared" si="6"/>
        <v>4.678905636116865</v>
      </c>
    </row>
    <row r="54" spans="1:7" ht="14.25">
      <c r="A54" s="5" t="s">
        <v>343</v>
      </c>
      <c r="B54" s="93">
        <v>8929</v>
      </c>
      <c r="C54" s="33">
        <f>(B54/$B$54)*100</f>
        <v>100</v>
      </c>
      <c r="E54" s="1" t="s">
        <v>201</v>
      </c>
      <c r="F54" s="97">
        <v>1272</v>
      </c>
      <c r="G54" s="101">
        <f t="shared" si="6"/>
        <v>9.086363311665119</v>
      </c>
    </row>
    <row r="55" spans="1:7" ht="12.75">
      <c r="A55" s="4" t="s">
        <v>340</v>
      </c>
      <c r="B55" s="98">
        <v>1161</v>
      </c>
      <c r="C55" s="10">
        <f>(B55/$B$54)*100</f>
        <v>13.002575876357936</v>
      </c>
      <c r="E55" s="1" t="s">
        <v>344</v>
      </c>
      <c r="F55" s="97">
        <v>1373</v>
      </c>
      <c r="G55" s="101">
        <f t="shared" si="6"/>
        <v>9.807843417386957</v>
      </c>
    </row>
    <row r="56" spans="1:7" ht="12.75">
      <c r="A56" s="4" t="s">
        <v>345</v>
      </c>
      <c r="B56" s="120">
        <v>59</v>
      </c>
      <c r="C56" s="37" t="s">
        <v>261</v>
      </c>
      <c r="E56" s="1" t="s">
        <v>346</v>
      </c>
      <c r="F56" s="97">
        <v>59</v>
      </c>
      <c r="G56" s="101">
        <f t="shared" si="6"/>
        <v>0.4214586756196871</v>
      </c>
    </row>
    <row r="57" spans="1:7" ht="12.75">
      <c r="A57" s="4" t="s">
        <v>347</v>
      </c>
      <c r="B57" s="98">
        <v>7768</v>
      </c>
      <c r="C57" s="10">
        <f>(B57/$B$54)*100</f>
        <v>86.99742412364206</v>
      </c>
      <c r="E57" s="1" t="s">
        <v>348</v>
      </c>
      <c r="F57" s="97">
        <v>88</v>
      </c>
      <c r="G57" s="101">
        <f t="shared" si="6"/>
        <v>0.6286163297378384</v>
      </c>
    </row>
    <row r="58" spans="1:7" ht="12.75">
      <c r="A58" s="4" t="s">
        <v>345</v>
      </c>
      <c r="B58" s="120">
        <v>82</v>
      </c>
      <c r="C58" s="37" t="s">
        <v>261</v>
      </c>
      <c r="E58" s="1" t="s">
        <v>349</v>
      </c>
      <c r="F58" s="97">
        <v>1052</v>
      </c>
      <c r="G58" s="101">
        <f t="shared" si="6"/>
        <v>7.514822487320523</v>
      </c>
    </row>
    <row r="59" spans="1:7" ht="12.75">
      <c r="A59" s="4"/>
      <c r="B59" s="93" t="s">
        <v>250</v>
      </c>
      <c r="C59" s="10"/>
      <c r="E59" s="1" t="s">
        <v>350</v>
      </c>
      <c r="F59" s="97">
        <v>6</v>
      </c>
      <c r="G59" s="101">
        <f t="shared" si="6"/>
        <v>0.04286020430030716</v>
      </c>
    </row>
    <row r="60" spans="1:7" ht="12.75">
      <c r="A60" s="5" t="s">
        <v>351</v>
      </c>
      <c r="B60" s="93">
        <v>1653</v>
      </c>
      <c r="C60" s="33">
        <f>(B60/$B$60)*100</f>
        <v>100</v>
      </c>
      <c r="E60" s="1" t="s">
        <v>352</v>
      </c>
      <c r="F60" s="97">
        <v>1091</v>
      </c>
      <c r="G60" s="101">
        <f t="shared" si="6"/>
        <v>7.793413815272519</v>
      </c>
    </row>
    <row r="61" spans="1:7" ht="12.75">
      <c r="A61" s="4" t="s">
        <v>340</v>
      </c>
      <c r="B61" s="97">
        <v>750</v>
      </c>
      <c r="C61" s="10">
        <f>(B61/$B$60)*100</f>
        <v>45.37205081669691</v>
      </c>
      <c r="E61" s="1" t="s">
        <v>353</v>
      </c>
      <c r="F61" s="97">
        <v>75</v>
      </c>
      <c r="G61" s="101">
        <f t="shared" si="6"/>
        <v>0.5357525537538396</v>
      </c>
    </row>
    <row r="62" spans="1:7" ht="12.75">
      <c r="A62" s="4"/>
      <c r="B62" s="93" t="s">
        <v>250</v>
      </c>
      <c r="C62" s="10"/>
      <c r="E62" s="1" t="s">
        <v>354</v>
      </c>
      <c r="F62" s="97">
        <v>213</v>
      </c>
      <c r="G62" s="101">
        <f t="shared" si="6"/>
        <v>1.5215372526609043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53</v>
      </c>
      <c r="G63" s="101">
        <f t="shared" si="6"/>
        <v>0.37859847131937996</v>
      </c>
    </row>
    <row r="64" spans="1:7" ht="12.75">
      <c r="A64" s="29" t="s">
        <v>357</v>
      </c>
      <c r="B64" s="93">
        <v>13192</v>
      </c>
      <c r="C64" s="33">
        <f>(B64/$B$64)*100</f>
        <v>100</v>
      </c>
      <c r="E64" s="1" t="s">
        <v>358</v>
      </c>
      <c r="F64" s="97">
        <v>186</v>
      </c>
      <c r="G64" s="101">
        <f t="shared" si="6"/>
        <v>1.328666333309522</v>
      </c>
    </row>
    <row r="65" spans="1:7" ht="12.75">
      <c r="A65" s="4" t="s">
        <v>256</v>
      </c>
      <c r="B65" s="97">
        <v>6848</v>
      </c>
      <c r="C65" s="10">
        <f>(B65/$B$64)*100</f>
        <v>51.910248635536696</v>
      </c>
      <c r="E65" s="1" t="s">
        <v>359</v>
      </c>
      <c r="F65" s="97">
        <v>104</v>
      </c>
      <c r="G65" s="101">
        <f t="shared" si="6"/>
        <v>0.7429102078719909</v>
      </c>
    </row>
    <row r="66" spans="1:7" ht="12.75">
      <c r="A66" s="4" t="s">
        <v>257</v>
      </c>
      <c r="B66" s="97">
        <v>4999</v>
      </c>
      <c r="C66" s="10">
        <f aca="true" t="shared" si="7" ref="C66:C71">(B66/$B$64)*100</f>
        <v>37.89417828987265</v>
      </c>
      <c r="E66" s="1" t="s">
        <v>360</v>
      </c>
      <c r="F66" s="97">
        <v>30</v>
      </c>
      <c r="G66" s="101">
        <f t="shared" si="6"/>
        <v>0.21430102150153582</v>
      </c>
    </row>
    <row r="67" spans="1:7" ht="12.75">
      <c r="A67" s="4" t="s">
        <v>361</v>
      </c>
      <c r="B67" s="97">
        <v>2564</v>
      </c>
      <c r="C67" s="10">
        <f t="shared" si="7"/>
        <v>19.43602183141298</v>
      </c>
      <c r="E67" s="1" t="s">
        <v>362</v>
      </c>
      <c r="F67" s="97">
        <v>203</v>
      </c>
      <c r="G67" s="101">
        <f t="shared" si="6"/>
        <v>1.450103578827059</v>
      </c>
    </row>
    <row r="68" spans="1:7" ht="12.75">
      <c r="A68" s="4" t="s">
        <v>363</v>
      </c>
      <c r="B68" s="97">
        <v>2435</v>
      </c>
      <c r="C68" s="10">
        <f t="shared" si="7"/>
        <v>18.458156458459673</v>
      </c>
      <c r="E68" s="1" t="s">
        <v>364</v>
      </c>
      <c r="F68" s="97">
        <v>438</v>
      </c>
      <c r="G68" s="101">
        <f t="shared" si="6"/>
        <v>3.128794913922423</v>
      </c>
    </row>
    <row r="69" spans="1:7" ht="12.75">
      <c r="A69" s="4" t="s">
        <v>365</v>
      </c>
      <c r="B69" s="97">
        <v>884</v>
      </c>
      <c r="C69" s="10">
        <f t="shared" si="7"/>
        <v>6.701030927835052</v>
      </c>
      <c r="E69" s="1" t="s">
        <v>366</v>
      </c>
      <c r="F69" s="97">
        <v>61</v>
      </c>
      <c r="G69" s="101">
        <f t="shared" si="6"/>
        <v>0.4357454103864562</v>
      </c>
    </row>
    <row r="70" spans="1:7" ht="12.75">
      <c r="A70" s="4" t="s">
        <v>367</v>
      </c>
      <c r="B70" s="97">
        <v>1551</v>
      </c>
      <c r="C70" s="10">
        <f t="shared" si="7"/>
        <v>11.75712553062462</v>
      </c>
      <c r="E70" s="1" t="s">
        <v>368</v>
      </c>
      <c r="F70" s="97">
        <v>186</v>
      </c>
      <c r="G70" s="101">
        <f t="shared" si="6"/>
        <v>1.328666333309522</v>
      </c>
    </row>
    <row r="71" spans="1:7" ht="12.75">
      <c r="A71" s="7" t="s">
        <v>258</v>
      </c>
      <c r="B71" s="103">
        <v>1345</v>
      </c>
      <c r="C71" s="40">
        <f t="shared" si="7"/>
        <v>10.19557307459066</v>
      </c>
      <c r="D71" s="41"/>
      <c r="E71" s="9" t="s">
        <v>369</v>
      </c>
      <c r="F71" s="103">
        <v>5969</v>
      </c>
      <c r="G71" s="104">
        <f t="shared" si="6"/>
        <v>42.63875991142225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11301</v>
      </c>
      <c r="C9" s="81">
        <f>(B9/$B$9)*100</f>
        <v>100</v>
      </c>
      <c r="D9" s="65"/>
      <c r="E9" s="79" t="s">
        <v>381</v>
      </c>
      <c r="F9" s="80">
        <v>5905</v>
      </c>
      <c r="G9" s="81">
        <f>(F9/$F$9)*100</f>
        <v>100</v>
      </c>
    </row>
    <row r="10" spans="1:7" ht="12.75">
      <c r="A10" s="82" t="s">
        <v>382</v>
      </c>
      <c r="B10" s="97">
        <v>7853</v>
      </c>
      <c r="C10" s="105">
        <f>(B10/$B$9)*100</f>
        <v>69.48942571453853</v>
      </c>
      <c r="D10" s="65"/>
      <c r="E10" s="78" t="s">
        <v>383</v>
      </c>
      <c r="F10" s="97">
        <v>457</v>
      </c>
      <c r="G10" s="105">
        <f aca="true" t="shared" si="0" ref="G10:G19">(F10/$F$9)*100</f>
        <v>7.7392040643522435</v>
      </c>
    </row>
    <row r="11" spans="1:7" ht="12.75">
      <c r="A11" s="82" t="s">
        <v>384</v>
      </c>
      <c r="B11" s="97">
        <v>7846</v>
      </c>
      <c r="C11" s="105">
        <f aca="true" t="shared" si="1" ref="C11:C16">(B11/$B$9)*100</f>
        <v>69.42748429342535</v>
      </c>
      <c r="D11" s="65"/>
      <c r="E11" s="78" t="s">
        <v>385</v>
      </c>
      <c r="F11" s="97">
        <v>230</v>
      </c>
      <c r="G11" s="105">
        <f t="shared" si="0"/>
        <v>3.895004233700254</v>
      </c>
    </row>
    <row r="12" spans="1:7" ht="12.75">
      <c r="A12" s="82" t="s">
        <v>386</v>
      </c>
      <c r="B12" s="97">
        <v>7548</v>
      </c>
      <c r="C12" s="105">
        <f>(B12/$B$9)*100</f>
        <v>66.79054950889302</v>
      </c>
      <c r="D12" s="65"/>
      <c r="E12" s="78" t="s">
        <v>387</v>
      </c>
      <c r="F12" s="97">
        <v>537</v>
      </c>
      <c r="G12" s="105">
        <f t="shared" si="0"/>
        <v>9.093988145639289</v>
      </c>
    </row>
    <row r="13" spans="1:7" ht="12.75">
      <c r="A13" s="82" t="s">
        <v>388</v>
      </c>
      <c r="B13" s="97">
        <v>298</v>
      </c>
      <c r="C13" s="105">
        <f>(B13/$B$9)*100</f>
        <v>2.6369347845323423</v>
      </c>
      <c r="D13" s="65"/>
      <c r="E13" s="78" t="s">
        <v>389</v>
      </c>
      <c r="F13" s="97">
        <v>750</v>
      </c>
      <c r="G13" s="105">
        <f t="shared" si="0"/>
        <v>12.701100762066044</v>
      </c>
    </row>
    <row r="14" spans="1:7" ht="12.75">
      <c r="A14" s="82" t="s">
        <v>390</v>
      </c>
      <c r="B14" s="109">
        <v>3.8</v>
      </c>
      <c r="C14" s="112" t="s">
        <v>261</v>
      </c>
      <c r="D14" s="65"/>
      <c r="E14" s="78" t="s">
        <v>391</v>
      </c>
      <c r="F14" s="97">
        <v>820</v>
      </c>
      <c r="G14" s="105">
        <f t="shared" si="0"/>
        <v>13.88653683319221</v>
      </c>
    </row>
    <row r="15" spans="1:7" ht="12.75">
      <c r="A15" s="82" t="s">
        <v>392</v>
      </c>
      <c r="B15" s="109">
        <v>7</v>
      </c>
      <c r="C15" s="105">
        <f t="shared" si="1"/>
        <v>0.06194142111317582</v>
      </c>
      <c r="D15" s="65"/>
      <c r="E15" s="78" t="s">
        <v>393</v>
      </c>
      <c r="F15" s="97">
        <v>1146</v>
      </c>
      <c r="G15" s="105">
        <f t="shared" si="0"/>
        <v>19.40728196443692</v>
      </c>
    </row>
    <row r="16" spans="1:7" ht="12.75">
      <c r="A16" s="82" t="s">
        <v>67</v>
      </c>
      <c r="B16" s="97">
        <v>3448</v>
      </c>
      <c r="C16" s="105">
        <f t="shared" si="1"/>
        <v>30.510574285461463</v>
      </c>
      <c r="D16" s="65"/>
      <c r="E16" s="78" t="s">
        <v>68</v>
      </c>
      <c r="F16" s="97">
        <v>784</v>
      </c>
      <c r="G16" s="105">
        <f t="shared" si="0"/>
        <v>13.276883996613039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704</v>
      </c>
      <c r="G17" s="105">
        <f t="shared" si="0"/>
        <v>11.922099915325996</v>
      </c>
    </row>
    <row r="18" spans="1:7" ht="12.75">
      <c r="A18" s="77" t="s">
        <v>70</v>
      </c>
      <c r="B18" s="80">
        <v>5932</v>
      </c>
      <c r="C18" s="81">
        <f>(B18/$B$18)*100</f>
        <v>100</v>
      </c>
      <c r="D18" s="65"/>
      <c r="E18" s="78" t="s">
        <v>170</v>
      </c>
      <c r="F18" s="97">
        <v>274</v>
      </c>
      <c r="G18" s="105">
        <f t="shared" si="0"/>
        <v>4.640135478408128</v>
      </c>
    </row>
    <row r="19" spans="1:9" ht="12.75">
      <c r="A19" s="82" t="s">
        <v>382</v>
      </c>
      <c r="B19" s="97">
        <v>3680</v>
      </c>
      <c r="C19" s="105">
        <f>(B19/$B$18)*100</f>
        <v>62.03641267700607</v>
      </c>
      <c r="D19" s="65"/>
      <c r="E19" s="78" t="s">
        <v>169</v>
      </c>
      <c r="F19" s="98">
        <v>203</v>
      </c>
      <c r="G19" s="105">
        <f t="shared" si="0"/>
        <v>3.4377646062658767</v>
      </c>
      <c r="I19" s="117"/>
    </row>
    <row r="20" spans="1:7" ht="12.75">
      <c r="A20" s="82" t="s">
        <v>384</v>
      </c>
      <c r="B20" s="97">
        <v>3673</v>
      </c>
      <c r="C20" s="105">
        <f>(B20/$B$18)*100</f>
        <v>61.91840863115306</v>
      </c>
      <c r="D20" s="65"/>
      <c r="E20" s="78" t="s">
        <v>71</v>
      </c>
      <c r="F20" s="97">
        <v>53250</v>
      </c>
      <c r="G20" s="112" t="s">
        <v>261</v>
      </c>
    </row>
    <row r="21" spans="1:7" ht="12.75">
      <c r="A21" s="82" t="s">
        <v>386</v>
      </c>
      <c r="B21" s="97">
        <v>3520</v>
      </c>
      <c r="C21" s="105">
        <f>(B21/$B$18)*100</f>
        <v>59.33917734322319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4950</v>
      </c>
      <c r="G22" s="105">
        <f>(F22/$F$9)*100</f>
        <v>83.8272650296359</v>
      </c>
    </row>
    <row r="23" spans="1:7" ht="12.75">
      <c r="A23" s="77" t="s">
        <v>73</v>
      </c>
      <c r="B23" s="80">
        <v>962</v>
      </c>
      <c r="C23" s="81">
        <f>(B23/$B$23)*100</f>
        <v>100</v>
      </c>
      <c r="D23" s="65"/>
      <c r="E23" s="78" t="s">
        <v>74</v>
      </c>
      <c r="F23" s="97">
        <v>67810</v>
      </c>
      <c r="G23" s="112" t="s">
        <v>261</v>
      </c>
    </row>
    <row r="24" spans="1:7" ht="12.75">
      <c r="A24" s="82" t="s">
        <v>75</v>
      </c>
      <c r="B24" s="97">
        <v>570</v>
      </c>
      <c r="C24" s="105">
        <f>(B24/$B$23)*100</f>
        <v>59.25155925155925</v>
      </c>
      <c r="D24" s="65"/>
      <c r="E24" s="78" t="s">
        <v>76</v>
      </c>
      <c r="F24" s="97">
        <v>1279</v>
      </c>
      <c r="G24" s="105">
        <f>(F24/$F$9)*100</f>
        <v>21.65961049957663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12980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251</v>
      </c>
      <c r="G26" s="105">
        <f>(F26/$F$9)*100</f>
        <v>4.250635055038103</v>
      </c>
    </row>
    <row r="27" spans="1:7" ht="12.75">
      <c r="A27" s="77" t="s">
        <v>85</v>
      </c>
      <c r="B27" s="80">
        <v>7465</v>
      </c>
      <c r="C27" s="81">
        <f>(B27/$B$27)*100</f>
        <v>100</v>
      </c>
      <c r="D27" s="65"/>
      <c r="E27" s="78" t="s">
        <v>78</v>
      </c>
      <c r="F27" s="98">
        <v>7083</v>
      </c>
      <c r="G27" s="112" t="s">
        <v>261</v>
      </c>
    </row>
    <row r="28" spans="1:7" ht="12.75">
      <c r="A28" s="82" t="s">
        <v>86</v>
      </c>
      <c r="B28" s="97">
        <v>5414</v>
      </c>
      <c r="C28" s="105">
        <f aca="true" t="shared" si="2" ref="C28:C33">(B28/$B$27)*100</f>
        <v>72.52511721366376</v>
      </c>
      <c r="D28" s="65"/>
      <c r="E28" s="78" t="s">
        <v>79</v>
      </c>
      <c r="F28" s="97">
        <v>141</v>
      </c>
      <c r="G28" s="105">
        <f>(F28/$F$9)*100</f>
        <v>2.3878069432684166</v>
      </c>
    </row>
    <row r="29" spans="1:7" ht="12.75">
      <c r="A29" s="82" t="s">
        <v>87</v>
      </c>
      <c r="B29" s="97">
        <v>665</v>
      </c>
      <c r="C29" s="105">
        <f t="shared" si="2"/>
        <v>8.908238446081715</v>
      </c>
      <c r="D29" s="65"/>
      <c r="E29" s="78" t="s">
        <v>80</v>
      </c>
      <c r="F29" s="97">
        <v>1725</v>
      </c>
      <c r="G29" s="112" t="s">
        <v>261</v>
      </c>
    </row>
    <row r="30" spans="1:7" ht="12.75">
      <c r="A30" s="82" t="s">
        <v>88</v>
      </c>
      <c r="B30" s="97">
        <v>811</v>
      </c>
      <c r="C30" s="105">
        <f t="shared" si="2"/>
        <v>10.86403215003349</v>
      </c>
      <c r="D30" s="65"/>
      <c r="E30" s="78" t="s">
        <v>81</v>
      </c>
      <c r="F30" s="97">
        <v>776</v>
      </c>
      <c r="G30" s="105">
        <f>(F30/$F$9)*100</f>
        <v>13.141405588484334</v>
      </c>
    </row>
    <row r="31" spans="1:7" ht="12.75">
      <c r="A31" s="82" t="s">
        <v>115</v>
      </c>
      <c r="B31" s="97">
        <v>293</v>
      </c>
      <c r="C31" s="105">
        <f t="shared" si="2"/>
        <v>3.9249832551908908</v>
      </c>
      <c r="D31" s="65"/>
      <c r="E31" s="78" t="s">
        <v>82</v>
      </c>
      <c r="F31" s="97">
        <v>17409</v>
      </c>
      <c r="G31" s="112" t="s">
        <v>261</v>
      </c>
    </row>
    <row r="32" spans="1:7" ht="12.75">
      <c r="A32" s="82" t="s">
        <v>89</v>
      </c>
      <c r="B32" s="97">
        <v>93</v>
      </c>
      <c r="C32" s="105">
        <f t="shared" si="2"/>
        <v>1.245813797722706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189</v>
      </c>
      <c r="C33" s="105">
        <f t="shared" si="2"/>
        <v>2.5318151373074347</v>
      </c>
      <c r="D33" s="65"/>
      <c r="E33" s="79" t="s">
        <v>84</v>
      </c>
      <c r="F33" s="80">
        <v>3424</v>
      </c>
      <c r="G33" s="81">
        <f>(F33/$F$33)*100</f>
        <v>100</v>
      </c>
    </row>
    <row r="34" spans="1:7" ht="12.75">
      <c r="A34" s="82" t="s">
        <v>91</v>
      </c>
      <c r="B34" s="119">
        <v>28.1</v>
      </c>
      <c r="C34" s="112" t="s">
        <v>261</v>
      </c>
      <c r="D34" s="65"/>
      <c r="E34" s="78" t="s">
        <v>383</v>
      </c>
      <c r="F34" s="97">
        <v>102</v>
      </c>
      <c r="G34" s="105">
        <f aca="true" t="shared" si="3" ref="G34:G43">(F34/$F$33)*100</f>
        <v>2.9789719626168223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87</v>
      </c>
      <c r="G35" s="105">
        <f t="shared" si="3"/>
        <v>2.5408878504672896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195</v>
      </c>
      <c r="G36" s="105">
        <f t="shared" si="3"/>
        <v>5.695093457943925</v>
      </c>
    </row>
    <row r="37" spans="1:7" ht="12.75">
      <c r="A37" s="77" t="s">
        <v>94</v>
      </c>
      <c r="B37" s="80">
        <v>7548</v>
      </c>
      <c r="C37" s="81">
        <f>(B37/$B$37)*100</f>
        <v>100</v>
      </c>
      <c r="D37" s="65"/>
      <c r="E37" s="78" t="s">
        <v>389</v>
      </c>
      <c r="F37" s="97">
        <v>323</v>
      </c>
      <c r="G37" s="105">
        <f t="shared" si="3"/>
        <v>9.43341121495327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442</v>
      </c>
      <c r="G38" s="105">
        <f t="shared" si="3"/>
        <v>12.908878504672897</v>
      </c>
    </row>
    <row r="39" spans="1:7" ht="12.75">
      <c r="A39" s="82" t="s">
        <v>97</v>
      </c>
      <c r="B39" s="98">
        <v>4646</v>
      </c>
      <c r="C39" s="105">
        <f>(B39/$B$37)*100</f>
        <v>61.552729199788025</v>
      </c>
      <c r="D39" s="65"/>
      <c r="E39" s="78" t="s">
        <v>393</v>
      </c>
      <c r="F39" s="97">
        <v>680</v>
      </c>
      <c r="G39" s="105">
        <f t="shared" si="3"/>
        <v>19.859813084112147</v>
      </c>
    </row>
    <row r="40" spans="1:7" ht="12.75">
      <c r="A40" s="82" t="s">
        <v>98</v>
      </c>
      <c r="B40" s="98">
        <v>616</v>
      </c>
      <c r="C40" s="105">
        <f>(B40/$B$37)*100</f>
        <v>8.161102278749338</v>
      </c>
      <c r="D40" s="65"/>
      <c r="E40" s="78" t="s">
        <v>68</v>
      </c>
      <c r="F40" s="97">
        <v>615</v>
      </c>
      <c r="G40" s="105">
        <f t="shared" si="3"/>
        <v>17.96144859813084</v>
      </c>
    </row>
    <row r="41" spans="1:7" ht="12.75">
      <c r="A41" s="82" t="s">
        <v>100</v>
      </c>
      <c r="B41" s="98">
        <v>1502</v>
      </c>
      <c r="C41" s="105">
        <f>(B41/$B$37)*100</f>
        <v>19.899311075781664</v>
      </c>
      <c r="D41" s="65"/>
      <c r="E41" s="78" t="s">
        <v>69</v>
      </c>
      <c r="F41" s="97">
        <v>565</v>
      </c>
      <c r="G41" s="105">
        <f t="shared" si="3"/>
        <v>16.501168224299064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230</v>
      </c>
      <c r="G42" s="105">
        <f t="shared" si="3"/>
        <v>6.7172897196261685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185</v>
      </c>
      <c r="G43" s="105">
        <f t="shared" si="3"/>
        <v>5.40303738317757</v>
      </c>
    </row>
    <row r="44" spans="1:7" ht="12.75">
      <c r="A44" s="82" t="s">
        <v>291</v>
      </c>
      <c r="B44" s="98">
        <v>258</v>
      </c>
      <c r="C44" s="105">
        <f>(B44/$B$37)*100</f>
        <v>3.418124006359301</v>
      </c>
      <c r="D44" s="65"/>
      <c r="E44" s="78" t="s">
        <v>93</v>
      </c>
      <c r="F44" s="97">
        <v>71267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526</v>
      </c>
      <c r="C46" s="105">
        <f>(B46/$B$37)*100</f>
        <v>6.968733439321674</v>
      </c>
      <c r="D46" s="65"/>
      <c r="E46" s="78" t="s">
        <v>96</v>
      </c>
      <c r="F46" s="97">
        <v>28767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47248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36829</v>
      </c>
      <c r="G49" s="114" t="s">
        <v>261</v>
      </c>
    </row>
    <row r="50" spans="1:7" ht="13.5" thickTop="1">
      <c r="A50" s="82" t="s">
        <v>116</v>
      </c>
      <c r="B50" s="98">
        <v>157</v>
      </c>
      <c r="C50" s="105">
        <f t="shared" si="4"/>
        <v>2.0800211976682563</v>
      </c>
      <c r="D50" s="65"/>
      <c r="E50" s="78"/>
      <c r="F50" s="86"/>
      <c r="G50" s="85"/>
    </row>
    <row r="51" spans="1:7" ht="12.75">
      <c r="A51" s="82" t="s">
        <v>117</v>
      </c>
      <c r="B51" s="98">
        <v>653</v>
      </c>
      <c r="C51" s="105">
        <f t="shared" si="4"/>
        <v>8.65129835718071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246</v>
      </c>
      <c r="C52" s="105">
        <f t="shared" si="4"/>
        <v>3.259141494435612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669</v>
      </c>
      <c r="C53" s="105">
        <f t="shared" si="4"/>
        <v>8.863275039745629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179</v>
      </c>
      <c r="C54" s="105">
        <f t="shared" si="4"/>
        <v>2.3714891361950188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440</v>
      </c>
      <c r="C55" s="105">
        <f t="shared" si="4"/>
        <v>5.829358770535241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559</v>
      </c>
      <c r="C57" s="105">
        <f>(B57/$B$37)*100</f>
        <v>7.405935347111818</v>
      </c>
      <c r="D57" s="65"/>
      <c r="E57" s="79" t="s">
        <v>84</v>
      </c>
      <c r="F57" s="80">
        <v>183</v>
      </c>
      <c r="G57" s="105">
        <f>(F57/L57)*100</f>
        <v>5.344626168224299</v>
      </c>
      <c r="H57" s="79" t="s">
        <v>84</v>
      </c>
      <c r="L57" s="15">
        <v>3424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110</v>
      </c>
      <c r="G58" s="105">
        <f>(F58/L58)*100</f>
        <v>6.001091107474086</v>
      </c>
      <c r="H58" s="78" t="s">
        <v>118</v>
      </c>
      <c r="L58" s="15">
        <v>1833</v>
      </c>
    </row>
    <row r="59" spans="1:12" ht="12.75">
      <c r="A59" s="82" t="s">
        <v>112</v>
      </c>
      <c r="B59" s="98">
        <v>1124</v>
      </c>
      <c r="C59" s="105">
        <f>(B59/$B$37)*100</f>
        <v>14.89136195018548</v>
      </c>
      <c r="D59" s="65"/>
      <c r="E59" s="78" t="s">
        <v>120</v>
      </c>
      <c r="F59" s="97">
        <v>69</v>
      </c>
      <c r="G59" s="105">
        <f>(F59/L59)*100</f>
        <v>9.691011235955056</v>
      </c>
      <c r="H59" s="78" t="s">
        <v>120</v>
      </c>
      <c r="L59" s="15">
        <v>712</v>
      </c>
    </row>
    <row r="60" spans="1:7" ht="12.75">
      <c r="A60" s="82" t="s">
        <v>113</v>
      </c>
      <c r="B60" s="98">
        <v>2678</v>
      </c>
      <c r="C60" s="105">
        <f>(B60/$B$37)*100</f>
        <v>35.47959724430313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379</v>
      </c>
      <c r="C62" s="105">
        <f>(B62/$B$37)*100</f>
        <v>5.021197668256492</v>
      </c>
      <c r="D62" s="65"/>
      <c r="E62" s="79" t="s">
        <v>123</v>
      </c>
      <c r="F62" s="80">
        <v>67</v>
      </c>
      <c r="G62" s="105">
        <f>(F62/L62)*100</f>
        <v>13.617886178861788</v>
      </c>
      <c r="H62" s="79" t="s">
        <v>394</v>
      </c>
      <c r="L62" s="15">
        <v>492</v>
      </c>
    </row>
    <row r="63" spans="1:12" ht="12.75">
      <c r="A63" s="61" t="s">
        <v>293</v>
      </c>
      <c r="B63" s="98">
        <v>239</v>
      </c>
      <c r="C63" s="105">
        <f>(B63/$B$37)*100</f>
        <v>3.16640169581346</v>
      </c>
      <c r="D63" s="65"/>
      <c r="E63" s="78" t="s">
        <v>118</v>
      </c>
      <c r="F63" s="97">
        <v>41</v>
      </c>
      <c r="G63" s="105">
        <f>(F63/L63)*100</f>
        <v>16.205533596837945</v>
      </c>
      <c r="H63" s="78" t="s">
        <v>118</v>
      </c>
      <c r="L63" s="15">
        <v>253</v>
      </c>
    </row>
    <row r="64" spans="1:12" ht="12.75">
      <c r="A64" s="82" t="s">
        <v>114</v>
      </c>
      <c r="B64" s="98">
        <v>225</v>
      </c>
      <c r="C64" s="105">
        <f>(B64/$B$37)*100</f>
        <v>2.9809220985691574</v>
      </c>
      <c r="D64" s="65"/>
      <c r="E64" s="78" t="s">
        <v>120</v>
      </c>
      <c r="F64" s="97">
        <v>7</v>
      </c>
      <c r="G64" s="105">
        <f>(F64/L64)*100</f>
        <v>18.91891891891892</v>
      </c>
      <c r="H64" s="78" t="s">
        <v>120</v>
      </c>
      <c r="L64" s="15">
        <v>37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1181</v>
      </c>
      <c r="G66" s="105">
        <f aca="true" t="shared" si="5" ref="G66:G71">(F66/L66)*100</f>
        <v>8.446574166785869</v>
      </c>
      <c r="H66" s="79" t="s">
        <v>124</v>
      </c>
      <c r="L66" s="15">
        <v>13982</v>
      </c>
    </row>
    <row r="67" spans="1:12" ht="12.75">
      <c r="A67" s="82" t="s">
        <v>126</v>
      </c>
      <c r="B67" s="97">
        <v>5452</v>
      </c>
      <c r="C67" s="105">
        <f>(B67/$B$37)*100</f>
        <v>72.23105458399576</v>
      </c>
      <c r="D67" s="65"/>
      <c r="E67" s="78" t="s">
        <v>262</v>
      </c>
      <c r="F67" s="97">
        <v>941</v>
      </c>
      <c r="G67" s="105">
        <f t="shared" si="5"/>
        <v>8.588117185360957</v>
      </c>
      <c r="H67" s="78" t="s">
        <v>262</v>
      </c>
      <c r="L67" s="15">
        <v>10957</v>
      </c>
    </row>
    <row r="68" spans="1:12" ht="12.75">
      <c r="A68" s="82" t="s">
        <v>128</v>
      </c>
      <c r="B68" s="97">
        <v>1773</v>
      </c>
      <c r="C68" s="105">
        <f>(B68/$B$37)*100</f>
        <v>23.48966613672496</v>
      </c>
      <c r="D68" s="65"/>
      <c r="E68" s="78" t="s">
        <v>127</v>
      </c>
      <c r="F68" s="97">
        <v>158</v>
      </c>
      <c r="G68" s="105">
        <f t="shared" si="5"/>
        <v>9.55837870538415</v>
      </c>
      <c r="H68" s="78" t="s">
        <v>127</v>
      </c>
      <c r="L68" s="15">
        <v>1653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232</v>
      </c>
      <c r="G69" s="105">
        <f t="shared" si="5"/>
        <v>7.707641196013289</v>
      </c>
      <c r="H69" s="78" t="s">
        <v>129</v>
      </c>
      <c r="L69" s="15">
        <v>3010</v>
      </c>
    </row>
    <row r="70" spans="1:12" ht="12.75">
      <c r="A70" s="82" t="s">
        <v>376</v>
      </c>
      <c r="B70" s="97">
        <v>318</v>
      </c>
      <c r="C70" s="105">
        <f>(B70/$B$37)*100</f>
        <v>4.213036565977743</v>
      </c>
      <c r="D70" s="65"/>
      <c r="E70" s="78" t="s">
        <v>130</v>
      </c>
      <c r="F70" s="97">
        <v>130</v>
      </c>
      <c r="G70" s="105">
        <f t="shared" si="5"/>
        <v>5.901044030866999</v>
      </c>
      <c r="H70" s="78" t="s">
        <v>130</v>
      </c>
      <c r="L70" s="15">
        <v>2203</v>
      </c>
    </row>
    <row r="71" spans="1:12" ht="13.5" thickBot="1">
      <c r="A71" s="90" t="s">
        <v>371</v>
      </c>
      <c r="B71" s="110">
        <v>5</v>
      </c>
      <c r="C71" s="111">
        <f>(B71/$B$37)*100</f>
        <v>0.06624271330153683</v>
      </c>
      <c r="D71" s="91"/>
      <c r="E71" s="92" t="s">
        <v>131</v>
      </c>
      <c r="F71" s="110">
        <v>608</v>
      </c>
      <c r="G71" s="118">
        <f t="shared" si="5"/>
        <v>17.940395396872233</v>
      </c>
      <c r="H71" s="92" t="s">
        <v>131</v>
      </c>
      <c r="L71" s="15">
        <v>3389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6071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5899</v>
      </c>
      <c r="G9" s="81">
        <f>(F9/$F$9)*100</f>
        <v>100</v>
      </c>
      <c r="I9" s="53"/>
    </row>
    <row r="10" spans="1:7" ht="12.75">
      <c r="A10" s="36" t="s">
        <v>137</v>
      </c>
      <c r="B10" s="97">
        <v>2273</v>
      </c>
      <c r="C10" s="105">
        <f aca="true" t="shared" si="0" ref="C10:C18">(B10/$B$8)*100</f>
        <v>37.44028990281667</v>
      </c>
      <c r="E10" s="32" t="s">
        <v>138</v>
      </c>
      <c r="F10" s="97">
        <v>5480</v>
      </c>
      <c r="G10" s="105">
        <f>(F10/$F$9)*100</f>
        <v>92.89710120359383</v>
      </c>
    </row>
    <row r="11" spans="1:7" ht="12.75">
      <c r="A11" s="36" t="s">
        <v>139</v>
      </c>
      <c r="B11" s="97">
        <v>69</v>
      </c>
      <c r="C11" s="105">
        <f t="shared" si="0"/>
        <v>1.136550815351672</v>
      </c>
      <c r="E11" s="32" t="s">
        <v>140</v>
      </c>
      <c r="F11" s="97">
        <v>231</v>
      </c>
      <c r="G11" s="105">
        <f>(F11/$F$9)*100</f>
        <v>3.9159179521952874</v>
      </c>
    </row>
    <row r="12" spans="1:7" ht="12.75">
      <c r="A12" s="36" t="s">
        <v>141</v>
      </c>
      <c r="B12" s="97">
        <v>717</v>
      </c>
      <c r="C12" s="105">
        <f t="shared" si="0"/>
        <v>11.810245429089113</v>
      </c>
      <c r="E12" s="32" t="s">
        <v>142</v>
      </c>
      <c r="F12" s="97">
        <v>188</v>
      </c>
      <c r="G12" s="105">
        <f>(F12/$F$9)*100</f>
        <v>3.1869808442108836</v>
      </c>
    </row>
    <row r="13" spans="1:7" ht="12.75">
      <c r="A13" s="36" t="s">
        <v>143</v>
      </c>
      <c r="B13" s="97">
        <v>1094</v>
      </c>
      <c r="C13" s="105">
        <f t="shared" si="0"/>
        <v>18.02009553615549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313</v>
      </c>
      <c r="C14" s="105">
        <f t="shared" si="0"/>
        <v>5.155658046450338</v>
      </c>
      <c r="E14" s="42" t="s">
        <v>145</v>
      </c>
      <c r="F14" s="80">
        <v>2073</v>
      </c>
      <c r="G14" s="81">
        <f>(F14/$F$14)*100</f>
        <v>100</v>
      </c>
    </row>
    <row r="15" spans="1:7" ht="12.75">
      <c r="A15" s="36" t="s">
        <v>146</v>
      </c>
      <c r="B15" s="97">
        <v>456</v>
      </c>
      <c r="C15" s="105">
        <f t="shared" si="0"/>
        <v>7.511118431889311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1149</v>
      </c>
      <c r="C16" s="105">
        <f t="shared" si="0"/>
        <v>18.926041838247407</v>
      </c>
      <c r="E16" s="1" t="s">
        <v>149</v>
      </c>
      <c r="F16" s="97">
        <v>20</v>
      </c>
      <c r="G16" s="105">
        <f>(F16/$F$14)*100</f>
        <v>0.964785335262904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121</v>
      </c>
      <c r="G17" s="105">
        <f aca="true" t="shared" si="1" ref="G17:G23">(F17/$F$14)*100</f>
        <v>5.836951278340569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499</v>
      </c>
      <c r="G18" s="105">
        <f t="shared" si="1"/>
        <v>24.071394114809454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564</v>
      </c>
      <c r="G19" s="105">
        <f t="shared" si="1"/>
        <v>27.206946454413895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558</v>
      </c>
      <c r="G20" s="105">
        <f t="shared" si="1"/>
        <v>26.91751085383502</v>
      </c>
    </row>
    <row r="21" spans="1:7" ht="12.75">
      <c r="A21" s="36" t="s">
        <v>156</v>
      </c>
      <c r="B21" s="98">
        <v>4</v>
      </c>
      <c r="C21" s="105">
        <f aca="true" t="shared" si="2" ref="C21:C28">(B21/$B$8)*100</f>
        <v>0.06588700378850271</v>
      </c>
      <c r="E21" s="1" t="s">
        <v>157</v>
      </c>
      <c r="F21" s="97">
        <v>278</v>
      </c>
      <c r="G21" s="105">
        <f t="shared" si="1"/>
        <v>13.410516160154366</v>
      </c>
    </row>
    <row r="22" spans="1:7" ht="12.75">
      <c r="A22" s="36" t="s">
        <v>158</v>
      </c>
      <c r="B22" s="98">
        <v>55</v>
      </c>
      <c r="C22" s="105">
        <f t="shared" si="2"/>
        <v>0.9059463020919124</v>
      </c>
      <c r="E22" s="1" t="s">
        <v>159</v>
      </c>
      <c r="F22" s="97">
        <v>27</v>
      </c>
      <c r="G22" s="105">
        <f t="shared" si="1"/>
        <v>1.3024602026049203</v>
      </c>
    </row>
    <row r="23" spans="1:7" ht="12.75">
      <c r="A23" s="36" t="s">
        <v>160</v>
      </c>
      <c r="B23" s="98">
        <v>160</v>
      </c>
      <c r="C23" s="105">
        <f t="shared" si="2"/>
        <v>2.6354801515401087</v>
      </c>
      <c r="E23" s="1" t="s">
        <v>161</v>
      </c>
      <c r="F23" s="98">
        <v>6</v>
      </c>
      <c r="G23" s="105">
        <f t="shared" si="1"/>
        <v>0.2894356005788712</v>
      </c>
    </row>
    <row r="24" spans="1:7" ht="12.75">
      <c r="A24" s="36" t="s">
        <v>162</v>
      </c>
      <c r="B24" s="97">
        <v>403</v>
      </c>
      <c r="C24" s="105">
        <f t="shared" si="2"/>
        <v>6.638115631691649</v>
      </c>
      <c r="E24" s="1" t="s">
        <v>163</v>
      </c>
      <c r="F24" s="97">
        <v>183300</v>
      </c>
      <c r="G24" s="112" t="s">
        <v>261</v>
      </c>
    </row>
    <row r="25" spans="1:7" ht="12.75">
      <c r="A25" s="36" t="s">
        <v>164</v>
      </c>
      <c r="B25" s="97">
        <v>631</v>
      </c>
      <c r="C25" s="105">
        <f t="shared" si="2"/>
        <v>10.393674847636305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853</v>
      </c>
      <c r="C26" s="105">
        <f t="shared" si="2"/>
        <v>14.050403557898205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2018</v>
      </c>
      <c r="C27" s="105">
        <f t="shared" si="2"/>
        <v>33.23999341129962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1947</v>
      </c>
      <c r="C28" s="105">
        <f t="shared" si="2"/>
        <v>32.0704990940537</v>
      </c>
      <c r="E28" s="32" t="s">
        <v>176</v>
      </c>
      <c r="F28" s="97">
        <v>1381</v>
      </c>
      <c r="G28" s="105">
        <f aca="true" t="shared" si="3" ref="G28:G35">(F28/$F$14)*100</f>
        <v>66.61842739990352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10</v>
      </c>
      <c r="G29" s="105">
        <f t="shared" si="3"/>
        <v>0.482392667631452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5</v>
      </c>
      <c r="G30" s="105">
        <f t="shared" si="3"/>
        <v>0.241196333815726</v>
      </c>
    </row>
    <row r="31" spans="1:7" ht="12.75">
      <c r="A31" s="36" t="s">
        <v>180</v>
      </c>
      <c r="B31" s="97">
        <v>229</v>
      </c>
      <c r="C31" s="105">
        <f aca="true" t="shared" si="4" ref="C31:C39">(B31/$B$8)*100</f>
        <v>3.7720309668917804</v>
      </c>
      <c r="E31" s="32" t="s">
        <v>181</v>
      </c>
      <c r="F31" s="97">
        <v>16</v>
      </c>
      <c r="G31" s="105">
        <f t="shared" si="3"/>
        <v>0.7718282682103232</v>
      </c>
    </row>
    <row r="32" spans="1:7" ht="12.75">
      <c r="A32" s="36" t="s">
        <v>182</v>
      </c>
      <c r="B32" s="97">
        <v>619</v>
      </c>
      <c r="C32" s="105">
        <f t="shared" si="4"/>
        <v>10.196013836270795</v>
      </c>
      <c r="E32" s="32" t="s">
        <v>183</v>
      </c>
      <c r="F32" s="97">
        <v>103</v>
      </c>
      <c r="G32" s="105">
        <f t="shared" si="3"/>
        <v>4.968644476603956</v>
      </c>
    </row>
    <row r="33" spans="1:7" ht="12.75">
      <c r="A33" s="36" t="s">
        <v>184</v>
      </c>
      <c r="B33" s="97">
        <v>1111</v>
      </c>
      <c r="C33" s="105">
        <f t="shared" si="4"/>
        <v>18.300115302256632</v>
      </c>
      <c r="E33" s="32" t="s">
        <v>185</v>
      </c>
      <c r="F33" s="97">
        <v>252</v>
      </c>
      <c r="G33" s="105">
        <f t="shared" si="3"/>
        <v>12.156295224312592</v>
      </c>
    </row>
    <row r="34" spans="1:7" ht="12.75">
      <c r="A34" s="36" t="s">
        <v>186</v>
      </c>
      <c r="B34" s="97">
        <v>1057</v>
      </c>
      <c r="C34" s="105">
        <f t="shared" si="4"/>
        <v>17.410640751111846</v>
      </c>
      <c r="E34" s="32" t="s">
        <v>187</v>
      </c>
      <c r="F34" s="97">
        <v>499</v>
      </c>
      <c r="G34" s="105">
        <f t="shared" si="3"/>
        <v>24.071394114809454</v>
      </c>
    </row>
    <row r="35" spans="1:7" ht="12.75">
      <c r="A35" s="36" t="s">
        <v>188</v>
      </c>
      <c r="B35" s="97">
        <v>787</v>
      </c>
      <c r="C35" s="105">
        <f t="shared" si="4"/>
        <v>12.963267995387909</v>
      </c>
      <c r="E35" s="32" t="s">
        <v>189</v>
      </c>
      <c r="F35" s="97">
        <v>496</v>
      </c>
      <c r="G35" s="105">
        <f t="shared" si="3"/>
        <v>23.92667631452002</v>
      </c>
    </row>
    <row r="36" spans="1:7" ht="12.75">
      <c r="A36" s="36" t="s">
        <v>190</v>
      </c>
      <c r="B36" s="97">
        <v>832</v>
      </c>
      <c r="C36" s="105">
        <f t="shared" si="4"/>
        <v>13.704496788008566</v>
      </c>
      <c r="E36" s="32" t="s">
        <v>191</v>
      </c>
      <c r="F36" s="97">
        <v>1653</v>
      </c>
      <c r="G36" s="112" t="s">
        <v>261</v>
      </c>
    </row>
    <row r="37" spans="1:7" ht="12.75">
      <c r="A37" s="36" t="s">
        <v>192</v>
      </c>
      <c r="B37" s="97">
        <v>552</v>
      </c>
      <c r="C37" s="105">
        <f t="shared" si="4"/>
        <v>9.092406522813375</v>
      </c>
      <c r="E37" s="32" t="s">
        <v>193</v>
      </c>
      <c r="F37" s="97">
        <v>692</v>
      </c>
      <c r="G37" s="105">
        <f>(F37/$F$14)*100</f>
        <v>33.381572600096476</v>
      </c>
    </row>
    <row r="38" spans="1:7" ht="12.75">
      <c r="A38" s="36" t="s">
        <v>194</v>
      </c>
      <c r="B38" s="97">
        <v>469</v>
      </c>
      <c r="C38" s="105">
        <f t="shared" si="4"/>
        <v>7.7252511942019435</v>
      </c>
      <c r="E38" s="32" t="s">
        <v>191</v>
      </c>
      <c r="F38" s="97">
        <v>587</v>
      </c>
      <c r="G38" s="112" t="s">
        <v>261</v>
      </c>
    </row>
    <row r="39" spans="1:7" ht="12.75">
      <c r="A39" s="36" t="s">
        <v>195</v>
      </c>
      <c r="B39" s="97">
        <v>415</v>
      </c>
      <c r="C39" s="105">
        <f t="shared" si="4"/>
        <v>6.835776643057157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5899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658</v>
      </c>
      <c r="G43" s="105">
        <f aca="true" t="shared" si="5" ref="G43:G48">(F43/$F$14)*100</f>
        <v>31.74143753014954</v>
      </c>
    </row>
    <row r="44" spans="1:7" ht="12.75">
      <c r="A44" s="36" t="s">
        <v>209</v>
      </c>
      <c r="B44" s="98">
        <v>1203</v>
      </c>
      <c r="C44" s="105">
        <f aca="true" t="shared" si="6" ref="C44:C49">(B44/$B$42)*100</f>
        <v>20.39328699779624</v>
      </c>
      <c r="E44" s="32" t="s">
        <v>210</v>
      </c>
      <c r="F44" s="97">
        <v>373</v>
      </c>
      <c r="G44" s="105">
        <f t="shared" si="5"/>
        <v>17.99324650265316</v>
      </c>
    </row>
    <row r="45" spans="1:7" ht="12.75">
      <c r="A45" s="36" t="s">
        <v>211</v>
      </c>
      <c r="B45" s="98">
        <v>1894</v>
      </c>
      <c r="C45" s="105">
        <f t="shared" si="6"/>
        <v>32.10713680284794</v>
      </c>
      <c r="E45" s="32" t="s">
        <v>212</v>
      </c>
      <c r="F45" s="97">
        <v>272</v>
      </c>
      <c r="G45" s="105">
        <f t="shared" si="5"/>
        <v>13.121080559575493</v>
      </c>
    </row>
    <row r="46" spans="1:7" ht="12.75">
      <c r="A46" s="36" t="s">
        <v>213</v>
      </c>
      <c r="B46" s="98">
        <v>802</v>
      </c>
      <c r="C46" s="105">
        <f t="shared" si="6"/>
        <v>13.595524665197493</v>
      </c>
      <c r="E46" s="32" t="s">
        <v>214</v>
      </c>
      <c r="F46" s="97">
        <v>195</v>
      </c>
      <c r="G46" s="105">
        <f t="shared" si="5"/>
        <v>9.406657018813313</v>
      </c>
    </row>
    <row r="47" spans="1:7" ht="12.75">
      <c r="A47" s="36" t="s">
        <v>215</v>
      </c>
      <c r="B47" s="97">
        <v>784</v>
      </c>
      <c r="C47" s="105">
        <f t="shared" si="6"/>
        <v>13.290388201390066</v>
      </c>
      <c r="E47" s="32" t="s">
        <v>216</v>
      </c>
      <c r="F47" s="97">
        <v>134</v>
      </c>
      <c r="G47" s="105">
        <f t="shared" si="5"/>
        <v>6.464061746261457</v>
      </c>
    </row>
    <row r="48" spans="1:7" ht="12.75">
      <c r="A48" s="36" t="s">
        <v>217</v>
      </c>
      <c r="B48" s="97">
        <v>490</v>
      </c>
      <c r="C48" s="105">
        <f t="shared" si="6"/>
        <v>8.306492625868792</v>
      </c>
      <c r="E48" s="32" t="s">
        <v>218</v>
      </c>
      <c r="F48" s="97">
        <v>434</v>
      </c>
      <c r="G48" s="105">
        <f t="shared" si="5"/>
        <v>20.935841775205017</v>
      </c>
    </row>
    <row r="49" spans="1:7" ht="12.75">
      <c r="A49" s="36" t="s">
        <v>219</v>
      </c>
      <c r="B49" s="97">
        <v>726</v>
      </c>
      <c r="C49" s="105">
        <f t="shared" si="6"/>
        <v>12.307170706899475</v>
      </c>
      <c r="E49" s="32" t="s">
        <v>220</v>
      </c>
      <c r="F49" s="97">
        <v>7</v>
      </c>
      <c r="G49" s="105">
        <f>(F49/$F$14)*100</f>
        <v>0.3376748673420164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3416</v>
      </c>
      <c r="G51" s="81">
        <f>(F51/F$51)*100</f>
        <v>100</v>
      </c>
    </row>
    <row r="52" spans="1:7" ht="12.75">
      <c r="A52" s="4" t="s">
        <v>223</v>
      </c>
      <c r="B52" s="97">
        <v>761</v>
      </c>
      <c r="C52" s="105">
        <f>(B52/$B$42)*100</f>
        <v>12.900491608747245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2468</v>
      </c>
      <c r="C53" s="105">
        <f>(B53/$B$42)*100</f>
        <v>41.83759959315138</v>
      </c>
      <c r="E53" s="32" t="s">
        <v>226</v>
      </c>
      <c r="F53" s="97">
        <v>83</v>
      </c>
      <c r="G53" s="105">
        <f>(F53/F$51)*100</f>
        <v>2.429742388758782</v>
      </c>
    </row>
    <row r="54" spans="1:7" ht="12.75">
      <c r="A54" s="4" t="s">
        <v>227</v>
      </c>
      <c r="B54" s="97">
        <v>2098</v>
      </c>
      <c r="C54" s="105">
        <f>(B54/$B$42)*100</f>
        <v>35.56535005933209</v>
      </c>
      <c r="E54" s="32" t="s">
        <v>228</v>
      </c>
      <c r="F54" s="97">
        <v>115</v>
      </c>
      <c r="G54" s="105">
        <f aca="true" t="shared" si="7" ref="G54:G60">(F54/F$51)*100</f>
        <v>3.3665105386416863</v>
      </c>
    </row>
    <row r="55" spans="1:7" ht="12.75">
      <c r="A55" s="4" t="s">
        <v>229</v>
      </c>
      <c r="B55" s="97">
        <v>572</v>
      </c>
      <c r="C55" s="105">
        <f>(B55/$B$42)*100</f>
        <v>9.696558738769284</v>
      </c>
      <c r="E55" s="32" t="s">
        <v>230</v>
      </c>
      <c r="F55" s="97">
        <v>75</v>
      </c>
      <c r="G55" s="105">
        <f t="shared" si="7"/>
        <v>2.1955503512880563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610</v>
      </c>
      <c r="G56" s="105">
        <f t="shared" si="7"/>
        <v>17.857142857142858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1713</v>
      </c>
      <c r="G57" s="105">
        <f t="shared" si="7"/>
        <v>50.14637002341921</v>
      </c>
    </row>
    <row r="58" spans="1:7" ht="12.75">
      <c r="A58" s="36" t="s">
        <v>234</v>
      </c>
      <c r="B58" s="97">
        <v>3763</v>
      </c>
      <c r="C58" s="105">
        <f aca="true" t="shared" si="8" ref="C58:C66">(B58/$B$42)*100</f>
        <v>63.79047296151891</v>
      </c>
      <c r="E58" s="32" t="s">
        <v>235</v>
      </c>
      <c r="F58" s="97">
        <v>657</v>
      </c>
      <c r="G58" s="105">
        <f t="shared" si="7"/>
        <v>19.23302107728337</v>
      </c>
    </row>
    <row r="59" spans="1:7" ht="12.75">
      <c r="A59" s="36" t="s">
        <v>236</v>
      </c>
      <c r="B59" s="97">
        <v>95</v>
      </c>
      <c r="C59" s="105">
        <f t="shared" si="8"/>
        <v>1.6104424478725208</v>
      </c>
      <c r="E59" s="32" t="s">
        <v>237</v>
      </c>
      <c r="F59" s="98">
        <v>82</v>
      </c>
      <c r="G59" s="105">
        <f t="shared" si="7"/>
        <v>2.4004683840749412</v>
      </c>
    </row>
    <row r="60" spans="1:7" ht="12.75">
      <c r="A60" s="36" t="s">
        <v>238</v>
      </c>
      <c r="B60" s="97">
        <v>706</v>
      </c>
      <c r="C60" s="105">
        <f t="shared" si="8"/>
        <v>11.96813019155789</v>
      </c>
      <c r="E60" s="32" t="s">
        <v>239</v>
      </c>
      <c r="F60" s="97">
        <v>81</v>
      </c>
      <c r="G60" s="105">
        <f t="shared" si="7"/>
        <v>2.371194379391101</v>
      </c>
    </row>
    <row r="61" spans="1:7" ht="12.75">
      <c r="A61" s="36" t="s">
        <v>240</v>
      </c>
      <c r="B61" s="97">
        <v>1261</v>
      </c>
      <c r="C61" s="105">
        <f t="shared" si="8"/>
        <v>21.376504492286827</v>
      </c>
      <c r="E61" s="32" t="s">
        <v>163</v>
      </c>
      <c r="F61" s="97">
        <v>848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46</v>
      </c>
      <c r="C65" s="105">
        <f t="shared" si="8"/>
        <v>0.7797931852856417</v>
      </c>
      <c r="E65" s="32" t="s">
        <v>208</v>
      </c>
      <c r="F65" s="97">
        <v>620</v>
      </c>
      <c r="G65" s="105">
        <f aca="true" t="shared" si="9" ref="G65:G71">(F65/F$51)*100</f>
        <v>18.149882903981265</v>
      </c>
    </row>
    <row r="66" spans="1:7" ht="12.75">
      <c r="A66" s="36" t="s">
        <v>247</v>
      </c>
      <c r="B66" s="97">
        <v>28</v>
      </c>
      <c r="C66" s="105">
        <f t="shared" si="8"/>
        <v>0.47465672147821664</v>
      </c>
      <c r="E66" s="32" t="s">
        <v>210</v>
      </c>
      <c r="F66" s="97">
        <v>586</v>
      </c>
      <c r="G66" s="105">
        <f t="shared" si="9"/>
        <v>17.15456674473068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382</v>
      </c>
      <c r="G67" s="105">
        <f t="shared" si="9"/>
        <v>11.182669789227166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430</v>
      </c>
      <c r="G68" s="105">
        <f t="shared" si="9"/>
        <v>12.587822014051522</v>
      </c>
    </row>
    <row r="69" spans="1:7" ht="12.75">
      <c r="A69" s="36" t="s">
        <v>249</v>
      </c>
      <c r="B69" s="97">
        <v>14</v>
      </c>
      <c r="C69" s="105">
        <f>(B69/$B$42)*100</f>
        <v>0.23732836073910832</v>
      </c>
      <c r="E69" s="32" t="s">
        <v>216</v>
      </c>
      <c r="F69" s="97">
        <v>315</v>
      </c>
      <c r="G69" s="105">
        <f t="shared" si="9"/>
        <v>9.221311475409836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936</v>
      </c>
      <c r="G70" s="105">
        <f t="shared" si="9"/>
        <v>27.400468384074944</v>
      </c>
    </row>
    <row r="71" spans="1:7" ht="12.75">
      <c r="A71" s="54" t="s">
        <v>252</v>
      </c>
      <c r="B71" s="103">
        <v>31</v>
      </c>
      <c r="C71" s="115">
        <f>(B71/$B$42)*100</f>
        <v>0.5255127987794541</v>
      </c>
      <c r="D71" s="41"/>
      <c r="E71" s="44" t="s">
        <v>220</v>
      </c>
      <c r="F71" s="103">
        <v>147</v>
      </c>
      <c r="G71" s="115">
        <f t="shared" si="9"/>
        <v>4.30327868852459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2002-06-12T12:17:17Z</dcterms:modified>
  <cp:category/>
  <cp:version/>
  <cp:contentType/>
  <cp:contentStatus/>
</cp:coreProperties>
</file>