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<sst xmlns="http://schemas.openxmlformats.org/spreadsheetml/2006/main" count="676" uniqueCount="437">
  <si>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</si>
  <si>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</si>
  <si>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</si>
  <si>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</si>
  <si>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</si>
  <si>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</si>
  <si>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</si>
  <si>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</si>
  <si>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</si>
  <si>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</si>
  <si>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</si>
  <si>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</si>
  <si>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</si>
  <si>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</si>
  <si>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</si>
  <si>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</si>
  <si>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</si>
  <si>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</si>
  <si>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</si>
  <si>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</si>
  <si>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</si>
  <si>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</si>
  <si>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</si>
  <si>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</si>
  <si>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</si>
  <si>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</si>
  <si>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</si>
  <si>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</si>
  <si>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</si>
  <si>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</si>
  <si>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</si>
  <si>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</si>
  <si>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</si>
  <si>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</si>
  <si>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</si>
  <si>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</si>
  <si>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</si>
  <si>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</si>
  <si>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</si>
  <si>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</si>
  <si>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</si>
  <si>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</si>
  <si>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</si>
  <si>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</si>
  <si>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</si>
  <si>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</si>
  <si>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</si>
  <si>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</si>
  <si>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</si>
  <si>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</si>
  <si>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</si>
  <si>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</si>
  <si>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</si>
  <si>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</si>
  <si>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</si>
  <si>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</si>
  <si>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</si>
  <si>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</si>
  <si>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</si>
  <si>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</si>
  <si>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</si>
  <si>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</si>
  <si>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</si>
  <si>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</si>
  <si>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</si>
  <si>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</si>
  <si>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</si>
  <si>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</si>
  <si>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</si>
  <si>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</si>
  <si>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</si>
  <si>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</si>
  <si>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</si>
  <si>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</si>
  <si>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</si>
  <si>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</si>
  <si>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</si>
  <si>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</si>
  <si>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</si>
  <si>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</si>
  <si>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</si>
  <si>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</si>
  <si>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</si>
  <si>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</si>
  <si>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</si>
  <si>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</si>
  <si>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</si>
  <si>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</si>
  <si>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</si>
  <si>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</si>
  <si>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</si>
  <si>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</si>
  <si>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</si>
  <si>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</si>
  <si>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</si>
  <si>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</si>
  <si>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</si>
  <si>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</si>
  <si>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</si>
  <si>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</si>
  <si>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</si>
  <si>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</si>
  <si>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</si>
  <si>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</si>
  <si>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</si>
  <si>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</si>
  <si>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</si>
  <si>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</si>
  <si>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</si>
  <si>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</si>
  <si>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</si>
  <si>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</si>
  <si>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</si>
  <si>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</si>
  <si>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</si>
  <si>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</si>
  <si>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</si>
  <si>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</si>
  <si>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</si>
  <si>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</si>
  <si>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</si>
  <si>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</si>
  <si>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</si>
  <si>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</si>
  <si>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</si>
  <si>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</si>
  <si>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</si>
  <si>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</si>
  <si>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</si>
  <si>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</si>
  <si>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</si>
  <si>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</si>
  <si>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</si>
  <si>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</si>
  <si>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</si>
  <si>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</si>
  <si>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</si>
  <si>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</si>
  <si>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</si>
  <si>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</si>
  <si>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</si>
  <si>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</si>
  <si>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</si>
  <si>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</si>
  <si>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</si>
  <si>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</si>
  <si>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</si>
  <si>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</si>
  <si>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</si>
  <si>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</si>
  <si>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</si>
  <si>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</si>
  <si>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</si>
  <si>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</si>
  <si>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</si>
  <si>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</si>
  <si>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</si>
  <si>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</si>
  <si>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</si>
  <si>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</si>
  <si>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</si>
  <si>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</si>
  <si>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</si>
  <si>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</si>
  <si>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</si>
  <si>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</si>
  <si>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</si>
  <si>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</si>
  <si>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</si>
  <si>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</si>
  <si>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</si>
  <si>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</si>
  <si>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</si>
  <si>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</si>
  <si>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</si>
  <si>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</si>
  <si>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</si>
  <si>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</si>
  <si>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</si>
  <si>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</si>
  <si>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</si>
  <si>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</si>
  <si>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</si>
  <si>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</si>
  <si>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</si>
  <si>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</si>
  <si>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</si>
  <si>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</si>
  <si>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</si>
  <si>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</si>
  <si>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</si>
  <si>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</si>
  <si>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</si>
  <si>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</si>
  <si>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</si>
  <si>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</si>
  <si>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</si>
  <si>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</si>
  <si>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Iselin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</si>
  <si>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</si>
  <si>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</si>
  <si>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</si>
  <si>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</si>
  <si>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</si>
  <si>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</si>
  <si>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</si>
  <si>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</si>
  <si>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</si>
  <si>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</si>
  <si>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</si>
  <si>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</si>
  <si>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</si>
  <si>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</si>
  <si>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</si>
  <si>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</si>
  <si>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</si>
  <si>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</si>
  <si>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</si>
  <si>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</si>
  <si>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</si>
  <si>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</si>
  <si>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</si>
  <si>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</si>
  <si>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</si>
  <si>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</si>
  <si>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</si>
  <si>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</si>
  <si>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</si>
  <si>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</si>
  <si>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</si>
  <si>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</si>
  <si>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</si>
  <si>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</si>
  <si>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</si>
  <si>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</si>
  <si>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</si>
  <si>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</si>
  <si>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</si>
  <si>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</si>
  <si>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</si>
  <si>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</si>
  <si>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</si>
  <si>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</si>
  <si>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</si>
  <si>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</si>
  <si>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</si>
  <si>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</si>
  <si>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</si>
  <si>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</si>
  <si>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</si>
  <si>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</si>
  <si>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</si>
  <si>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</si>
  <si>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</si>
  <si>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</si>
  <si>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</si>
  <si>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</si>
  <si>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</si>
  <si>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</si>
  <si>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</si>
  <si>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</si>
  <si>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</si>
  <si>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</si>
  <si>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</si>
  <si>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</si>
  <si>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</si>
  <si>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</si>
  <si>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</si>
  <si>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</si>
  <si>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</si>
  <si>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</si>
  <si>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</si>
  <si>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</si>
  <si>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</si>
  <si>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</si>
  <si>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</si>
  <si>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</si>
  <si>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</si>
  <si>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</si>
  <si>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</si>
  <si>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</si>
  <si>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</si>
  <si>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</si>
  <si>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</si>
  <si>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</si>
  <si>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</si>
  <si>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</si>
  <si>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</si>
  <si>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</si>
  <si>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</si>
  <si>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</si>
  <si>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</si>
  <si>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</si>
  <si>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</si>
  <si>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</si>
  <si>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</si>
  <si>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</si>
  <si>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</si>
  <si>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</si>
  <si>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</si>
  <si>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</si>
  <si>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</si>
  <si>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</si>
  <si>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</si>
  <si>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</si>
  <si>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Iselin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</si>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</sst>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16698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16698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8214</v>
      </c>
      <c r="C9" s="151">
        <f>(B9/$B$7)*100</f>
        <v>49.19151994250808</v>
      </c>
      <c r="D9" s="152"/>
      <c r="E9" s="152" t="s">
        <v>204</v>
      </c>
      <c r="F9" s="150">
        <v>914</v>
      </c>
      <c r="G9" s="153">
        <f t="shared" si="0"/>
        <v>5.473709426278596</v>
      </c>
    </row>
    <row r="10" spans="1:7" ht="12.75">
      <c r="A10" s="149" t="s">
        <v>205</v>
      </c>
      <c r="B10" s="150">
        <v>8484</v>
      </c>
      <c r="C10" s="151">
        <f>(B10/$B$7)*100</f>
        <v>50.80848005749191</v>
      </c>
      <c r="D10" s="152"/>
      <c r="E10" s="152" t="s">
        <v>206</v>
      </c>
      <c r="F10" s="150">
        <v>46</v>
      </c>
      <c r="G10" s="153">
        <f t="shared" si="0"/>
        <v>0.27548209366391185</v>
      </c>
    </row>
    <row r="11" spans="1:7" ht="12.75">
      <c r="A11" s="149"/>
      <c r="B11" s="150"/>
      <c r="C11" s="151"/>
      <c r="D11" s="152"/>
      <c r="E11" s="152" t="s">
        <v>207</v>
      </c>
      <c r="F11" s="150">
        <v>358</v>
      </c>
      <c r="G11" s="153">
        <f t="shared" si="0"/>
        <v>2.143969337645227</v>
      </c>
    </row>
    <row r="12" spans="1:7" ht="12.75">
      <c r="A12" s="149" t="s">
        <v>208</v>
      </c>
      <c r="B12" s="150">
        <v>1022</v>
      </c>
      <c r="C12" s="151">
        <f aca="true" t="shared" si="1" ref="C12:C24">B12*100/B$7</f>
        <v>6.120493472272129</v>
      </c>
      <c r="D12" s="152"/>
      <c r="E12" s="152" t="s">
        <v>209</v>
      </c>
      <c r="F12" s="150">
        <v>94</v>
      </c>
      <c r="G12" s="153">
        <f t="shared" si="0"/>
        <v>0.5629416696610372</v>
      </c>
    </row>
    <row r="13" spans="1:7" ht="12.75">
      <c r="A13" s="149" t="s">
        <v>210</v>
      </c>
      <c r="B13" s="150">
        <v>1029</v>
      </c>
      <c r="C13" s="151">
        <f t="shared" si="1"/>
        <v>6.162414660438376</v>
      </c>
      <c r="D13" s="152"/>
      <c r="E13" s="152" t="s">
        <v>211</v>
      </c>
      <c r="F13" s="150">
        <v>416</v>
      </c>
      <c r="G13" s="153">
        <f t="shared" si="0"/>
        <v>2.49131632530842</v>
      </c>
    </row>
    <row r="14" spans="1:7" ht="12.75">
      <c r="A14" s="149" t="s">
        <v>212</v>
      </c>
      <c r="B14" s="150">
        <v>1003</v>
      </c>
      <c r="C14" s="151">
        <f t="shared" si="1"/>
        <v>6.0067073901066</v>
      </c>
      <c r="D14" s="152"/>
      <c r="E14" s="152" t="s">
        <v>213</v>
      </c>
      <c r="F14" s="150">
        <v>15784</v>
      </c>
      <c r="G14" s="153">
        <f t="shared" si="0"/>
        <v>94.5262905737214</v>
      </c>
    </row>
    <row r="15" spans="1:7" ht="12.75">
      <c r="A15" s="149" t="s">
        <v>214</v>
      </c>
      <c r="B15" s="150">
        <v>936</v>
      </c>
      <c r="C15" s="151">
        <f t="shared" si="1"/>
        <v>5.6054617319439455</v>
      </c>
      <c r="D15" s="152"/>
      <c r="E15" s="152" t="s">
        <v>215</v>
      </c>
      <c r="F15" s="150">
        <v>10252</v>
      </c>
      <c r="G15" s="153">
        <f t="shared" si="0"/>
        <v>61.3965744400527</v>
      </c>
    </row>
    <row r="16" spans="1:7" ht="12.75">
      <c r="A16" s="149" t="s">
        <v>216</v>
      </c>
      <c r="B16" s="150">
        <v>924</v>
      </c>
      <c r="C16" s="151">
        <f t="shared" si="1"/>
        <v>5.533596837944664</v>
      </c>
      <c r="D16" s="152"/>
      <c r="E16" s="152"/>
      <c r="F16" s="145"/>
      <c r="G16" s="146"/>
    </row>
    <row r="17" spans="1:7" ht="12.75">
      <c r="A17" s="149" t="s">
        <v>217</v>
      </c>
      <c r="B17" s="150">
        <v>2712</v>
      </c>
      <c r="C17" s="151">
        <f t="shared" si="1"/>
        <v>16.241466043837587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2944</v>
      </c>
      <c r="C18" s="151">
        <f t="shared" si="1"/>
        <v>17.63085399449036</v>
      </c>
      <c r="D18" s="152"/>
      <c r="E18" s="143" t="s">
        <v>220</v>
      </c>
      <c r="F18" s="141">
        <v>16698</v>
      </c>
      <c r="G18" s="148">
        <v>100</v>
      </c>
    </row>
    <row r="19" spans="1:7" ht="12.75">
      <c r="A19" s="149" t="s">
        <v>221</v>
      </c>
      <c r="B19" s="150">
        <v>2320</v>
      </c>
      <c r="C19" s="151">
        <f t="shared" si="1"/>
        <v>13.893879506527728</v>
      </c>
      <c r="D19" s="152"/>
      <c r="E19" s="152" t="s">
        <v>222</v>
      </c>
      <c r="F19" s="150">
        <v>16686</v>
      </c>
      <c r="G19" s="153">
        <f aca="true" t="shared" si="2" ref="G19:G30">F19*100/F$18</f>
        <v>99.92813510600072</v>
      </c>
    </row>
    <row r="20" spans="1:7" ht="12.75">
      <c r="A20" s="149" t="s">
        <v>223</v>
      </c>
      <c r="B20" s="150">
        <v>765</v>
      </c>
      <c r="C20" s="151">
        <f t="shared" si="1"/>
        <v>4.581386992454187</v>
      </c>
      <c r="D20" s="152"/>
      <c r="E20" s="152" t="s">
        <v>224</v>
      </c>
      <c r="F20" s="150">
        <v>6007</v>
      </c>
      <c r="G20" s="153">
        <f t="shared" si="2"/>
        <v>35.974368187806924</v>
      </c>
    </row>
    <row r="21" spans="1:7" ht="12.75">
      <c r="A21" s="149" t="s">
        <v>225</v>
      </c>
      <c r="B21" s="150">
        <v>706</v>
      </c>
      <c r="C21" s="151">
        <f t="shared" si="1"/>
        <v>4.228051263624386</v>
      </c>
      <c r="D21" s="152"/>
      <c r="E21" s="152" t="s">
        <v>226</v>
      </c>
      <c r="F21" s="150">
        <v>3694</v>
      </c>
      <c r="G21" s="153">
        <f t="shared" si="2"/>
        <v>22.12240986944544</v>
      </c>
    </row>
    <row r="22" spans="1:7" ht="12.75">
      <c r="A22" s="149" t="s">
        <v>227</v>
      </c>
      <c r="B22" s="150">
        <v>1320</v>
      </c>
      <c r="C22" s="151">
        <f t="shared" si="1"/>
        <v>7.905138339920948</v>
      </c>
      <c r="D22" s="152"/>
      <c r="E22" s="152" t="s">
        <v>228</v>
      </c>
      <c r="F22" s="150">
        <v>5082</v>
      </c>
      <c r="G22" s="153">
        <f t="shared" si="2"/>
        <v>30.434782608695652</v>
      </c>
    </row>
    <row r="23" spans="1:7" ht="12.75">
      <c r="A23" s="149" t="s">
        <v>229</v>
      </c>
      <c r="B23" s="150">
        <v>874</v>
      </c>
      <c r="C23" s="151">
        <f t="shared" si="1"/>
        <v>5.234159779614325</v>
      </c>
      <c r="D23" s="152"/>
      <c r="E23" s="152" t="s">
        <v>230</v>
      </c>
      <c r="F23" s="150">
        <v>3303</v>
      </c>
      <c r="G23" s="153">
        <f t="shared" si="2"/>
        <v>19.78081207330219</v>
      </c>
    </row>
    <row r="24" spans="1:7" ht="12.75">
      <c r="A24" s="149" t="s">
        <v>231</v>
      </c>
      <c r="B24" s="150">
        <v>143</v>
      </c>
      <c r="C24" s="151">
        <f t="shared" si="1"/>
        <v>0.8563899868247694</v>
      </c>
      <c r="D24" s="152"/>
      <c r="E24" s="152" t="s">
        <v>232</v>
      </c>
      <c r="F24" s="150">
        <v>1325</v>
      </c>
      <c r="G24" s="153">
        <f t="shared" si="2"/>
        <v>7.935082045753982</v>
      </c>
    </row>
    <row r="25" spans="1:7" ht="12.75">
      <c r="A25" s="149"/>
      <c r="B25" s="145"/>
      <c r="C25" s="154"/>
      <c r="D25" s="152"/>
      <c r="E25" s="152" t="s">
        <v>233</v>
      </c>
      <c r="F25" s="150">
        <v>306</v>
      </c>
      <c r="G25" s="153">
        <f t="shared" si="2"/>
        <v>1.8325547969816744</v>
      </c>
    </row>
    <row r="26" spans="1:7" ht="12.75">
      <c r="A26" s="149" t="s">
        <v>234</v>
      </c>
      <c r="B26" s="155">
        <v>37.4</v>
      </c>
      <c r="C26" s="156" t="s">
        <v>63</v>
      </c>
      <c r="D26" s="152"/>
      <c r="E26" s="157" t="s">
        <v>235</v>
      </c>
      <c r="F26" s="150">
        <v>578</v>
      </c>
      <c r="G26" s="153">
        <f t="shared" si="2"/>
        <v>3.4614923942987184</v>
      </c>
    </row>
    <row r="27" spans="1:7" ht="12.75">
      <c r="A27" s="149"/>
      <c r="B27" s="145"/>
      <c r="C27" s="154"/>
      <c r="D27" s="152"/>
      <c r="E27" s="158" t="s">
        <v>236</v>
      </c>
      <c r="F27" s="150">
        <v>150</v>
      </c>
      <c r="G27" s="153">
        <f t="shared" si="2"/>
        <v>0.8983111749910169</v>
      </c>
    </row>
    <row r="28" spans="1:7" ht="12.75">
      <c r="A28" s="149" t="s">
        <v>64</v>
      </c>
      <c r="B28" s="150">
        <v>13056</v>
      </c>
      <c r="C28" s="151">
        <f aca="true" t="shared" si="3" ref="C28:C35">B28*100/B$7</f>
        <v>78.18900467121811</v>
      </c>
      <c r="D28" s="152"/>
      <c r="E28" s="152" t="s">
        <v>237</v>
      </c>
      <c r="F28" s="150">
        <v>12</v>
      </c>
      <c r="G28" s="153">
        <f t="shared" si="2"/>
        <v>0.07186489399928135</v>
      </c>
    </row>
    <row r="29" spans="1:7" ht="12.75">
      <c r="A29" s="149" t="s">
        <v>238</v>
      </c>
      <c r="B29" s="150">
        <v>6365</v>
      </c>
      <c r="C29" s="151">
        <f t="shared" si="3"/>
        <v>38.11833752545215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6691</v>
      </c>
      <c r="C30" s="151">
        <f t="shared" si="3"/>
        <v>40.07066714576596</v>
      </c>
      <c r="D30" s="152"/>
      <c r="E30" s="152" t="s">
        <v>241</v>
      </c>
      <c r="F30" s="150">
        <v>12</v>
      </c>
      <c r="G30" s="153">
        <f t="shared" si="2"/>
        <v>0.07186489399928135</v>
      </c>
    </row>
    <row r="31" spans="1:7" ht="12.75">
      <c r="A31" s="149" t="s">
        <v>242</v>
      </c>
      <c r="B31" s="150">
        <v>12533</v>
      </c>
      <c r="C31" s="151">
        <f t="shared" si="3"/>
        <v>75.05689304108276</v>
      </c>
      <c r="D31" s="152"/>
      <c r="E31" s="152"/>
      <c r="F31" s="145"/>
      <c r="G31" s="146"/>
    </row>
    <row r="32" spans="1:7" ht="12.75">
      <c r="A32" s="149" t="s">
        <v>243</v>
      </c>
      <c r="B32" s="150">
        <v>2768</v>
      </c>
      <c r="C32" s="151">
        <f t="shared" si="3"/>
        <v>16.576835549167566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2337</v>
      </c>
      <c r="C33" s="151">
        <f t="shared" si="3"/>
        <v>13.995688106360044</v>
      </c>
      <c r="D33" s="152"/>
      <c r="E33" s="143" t="s">
        <v>246</v>
      </c>
      <c r="F33" s="141">
        <v>6007</v>
      </c>
      <c r="G33" s="148">
        <v>100</v>
      </c>
    </row>
    <row r="34" spans="1:7" ht="12.75">
      <c r="A34" s="149" t="s">
        <v>238</v>
      </c>
      <c r="B34" s="150">
        <v>961</v>
      </c>
      <c r="C34" s="151">
        <f t="shared" si="3"/>
        <v>5.755180261109115</v>
      </c>
      <c r="D34" s="152"/>
      <c r="E34" s="152" t="s">
        <v>247</v>
      </c>
      <c r="F34" s="150">
        <v>4513</v>
      </c>
      <c r="G34" s="153">
        <f aca="true" t="shared" si="4" ref="G34:G42">F34*100/F$33</f>
        <v>75.12901614782753</v>
      </c>
    </row>
    <row r="35" spans="1:7" ht="12.75">
      <c r="A35" s="149" t="s">
        <v>240</v>
      </c>
      <c r="B35" s="150">
        <v>1376</v>
      </c>
      <c r="C35" s="151">
        <f t="shared" si="3"/>
        <v>8.240507845250928</v>
      </c>
      <c r="D35" s="152"/>
      <c r="E35" s="152" t="s">
        <v>248</v>
      </c>
      <c r="F35" s="150">
        <v>1925</v>
      </c>
      <c r="G35" s="153">
        <f t="shared" si="4"/>
        <v>32.04594639587148</v>
      </c>
    </row>
    <row r="36" spans="1:7" ht="12.75">
      <c r="A36" s="149"/>
      <c r="B36" s="145"/>
      <c r="C36" s="154"/>
      <c r="D36" s="152"/>
      <c r="E36" s="152" t="s">
        <v>249</v>
      </c>
      <c r="F36" s="150">
        <v>3694</v>
      </c>
      <c r="G36" s="153">
        <f t="shared" si="4"/>
        <v>61.494922590311305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1667</v>
      </c>
      <c r="G37" s="153">
        <f t="shared" si="4"/>
        <v>27.750957216580655</v>
      </c>
    </row>
    <row r="38" spans="1:7" ht="12.75">
      <c r="A38" s="161" t="s">
        <v>251</v>
      </c>
      <c r="B38" s="150">
        <v>16317</v>
      </c>
      <c r="C38" s="151">
        <f aca="true" t="shared" si="5" ref="C38:C54">B38*100/B$7</f>
        <v>97.71828961552282</v>
      </c>
      <c r="D38" s="152"/>
      <c r="E38" s="152" t="s">
        <v>252</v>
      </c>
      <c r="F38" s="150">
        <v>589</v>
      </c>
      <c r="G38" s="153">
        <f t="shared" si="4"/>
        <v>9.805227234892625</v>
      </c>
    </row>
    <row r="39" spans="1:7" ht="12.75">
      <c r="A39" s="149" t="s">
        <v>253</v>
      </c>
      <c r="B39" s="150">
        <v>10796</v>
      </c>
      <c r="C39" s="151">
        <f t="shared" si="5"/>
        <v>64.65444963468678</v>
      </c>
      <c r="D39" s="152"/>
      <c r="E39" s="152" t="s">
        <v>248</v>
      </c>
      <c r="F39" s="150">
        <v>192</v>
      </c>
      <c r="G39" s="153">
        <f t="shared" si="4"/>
        <v>3.196271017146662</v>
      </c>
    </row>
    <row r="40" spans="1:7" ht="12.75">
      <c r="A40" s="149" t="s">
        <v>254</v>
      </c>
      <c r="B40" s="150">
        <v>1006</v>
      </c>
      <c r="C40" s="151">
        <f t="shared" si="5"/>
        <v>6.02467361360642</v>
      </c>
      <c r="D40" s="152"/>
      <c r="E40" s="152" t="s">
        <v>255</v>
      </c>
      <c r="F40" s="150">
        <v>1494</v>
      </c>
      <c r="G40" s="153">
        <f t="shared" si="4"/>
        <v>24.870983852172465</v>
      </c>
    </row>
    <row r="41" spans="1:7" ht="12.75">
      <c r="A41" s="149" t="s">
        <v>256</v>
      </c>
      <c r="B41" s="150">
        <v>20</v>
      </c>
      <c r="C41" s="151">
        <f t="shared" si="5"/>
        <v>0.11977482333213559</v>
      </c>
      <c r="D41" s="152"/>
      <c r="E41" s="152" t="s">
        <v>257</v>
      </c>
      <c r="F41" s="150">
        <v>1247</v>
      </c>
      <c r="G41" s="153">
        <f t="shared" si="4"/>
        <v>20.759114366572334</v>
      </c>
    </row>
    <row r="42" spans="1:7" ht="12.75">
      <c r="A42" s="149" t="s">
        <v>258</v>
      </c>
      <c r="B42" s="150">
        <v>4201</v>
      </c>
      <c r="C42" s="151">
        <f t="shared" si="5"/>
        <v>25.15870164091508</v>
      </c>
      <c r="D42" s="152"/>
      <c r="E42" s="152" t="s">
        <v>259</v>
      </c>
      <c r="F42" s="150">
        <v>514</v>
      </c>
      <c r="G42" s="153">
        <f t="shared" si="4"/>
        <v>8.55668386881971</v>
      </c>
    </row>
    <row r="43" spans="1:7" ht="12.75">
      <c r="A43" s="149" t="s">
        <v>260</v>
      </c>
      <c r="B43" s="150">
        <v>2843</v>
      </c>
      <c r="C43" s="151">
        <f t="shared" si="5"/>
        <v>17.025991136663073</v>
      </c>
      <c r="D43" s="152"/>
      <c r="E43" s="152"/>
      <c r="F43" s="145"/>
      <c r="G43" s="146"/>
    </row>
    <row r="44" spans="1:7" ht="12.75">
      <c r="A44" s="149" t="s">
        <v>261</v>
      </c>
      <c r="B44" s="150">
        <v>454</v>
      </c>
      <c r="C44" s="151">
        <f t="shared" si="5"/>
        <v>2.7188884896394776</v>
      </c>
      <c r="D44" s="152"/>
      <c r="E44" s="152" t="s">
        <v>262</v>
      </c>
      <c r="F44" s="150">
        <v>2104</v>
      </c>
      <c r="G44" s="162">
        <f>F44*100/F33</f>
        <v>35.025803229565504</v>
      </c>
    </row>
    <row r="45" spans="1:7" ht="12.75">
      <c r="A45" s="149" t="s">
        <v>263</v>
      </c>
      <c r="B45" s="150">
        <v>423</v>
      </c>
      <c r="C45" s="151">
        <f t="shared" si="5"/>
        <v>2.5332375134746674</v>
      </c>
      <c r="D45" s="152"/>
      <c r="E45" s="152" t="s">
        <v>264</v>
      </c>
      <c r="F45" s="150">
        <v>1703</v>
      </c>
      <c r="G45" s="162">
        <f>F45*100/F33</f>
        <v>28.350258032295656</v>
      </c>
    </row>
    <row r="46" spans="1:7" ht="12.75">
      <c r="A46" s="149" t="s">
        <v>265</v>
      </c>
      <c r="B46" s="150">
        <v>11</v>
      </c>
      <c r="C46" s="151">
        <f t="shared" si="5"/>
        <v>0.06587615283267458</v>
      </c>
      <c r="D46" s="152"/>
      <c r="E46" s="152"/>
      <c r="F46" s="145"/>
      <c r="G46" s="146"/>
    </row>
    <row r="47" spans="1:7" ht="12.75">
      <c r="A47" s="149" t="s">
        <v>266</v>
      </c>
      <c r="B47" s="150">
        <v>173</v>
      </c>
      <c r="C47" s="151">
        <f t="shared" si="5"/>
        <v>1.0360522218229729</v>
      </c>
      <c r="D47" s="152"/>
      <c r="E47" s="152" t="s">
        <v>267</v>
      </c>
      <c r="F47" s="163">
        <v>2.78</v>
      </c>
      <c r="G47" s="164" t="s">
        <v>63</v>
      </c>
    </row>
    <row r="48" spans="1:7" ht="12.75">
      <c r="A48" s="149" t="s">
        <v>268</v>
      </c>
      <c r="B48" s="150">
        <v>41</v>
      </c>
      <c r="C48" s="151">
        <f t="shared" si="5"/>
        <v>0.24553838783087795</v>
      </c>
      <c r="D48" s="152"/>
      <c r="E48" s="152" t="s">
        <v>269</v>
      </c>
      <c r="F48" s="163">
        <v>3.24</v>
      </c>
      <c r="G48" s="164" t="s">
        <v>63</v>
      </c>
    </row>
    <row r="49" spans="1:7" ht="14.25">
      <c r="A49" s="149" t="s">
        <v>270</v>
      </c>
      <c r="B49" s="150">
        <v>256</v>
      </c>
      <c r="C49" s="151">
        <f t="shared" si="5"/>
        <v>1.5331177386513355</v>
      </c>
      <c r="D49" s="152"/>
      <c r="E49" s="152"/>
      <c r="F49" s="145"/>
      <c r="G49" s="146"/>
    </row>
    <row r="50" spans="1:7" ht="12.75">
      <c r="A50" s="149" t="s">
        <v>271</v>
      </c>
      <c r="B50" s="150">
        <v>2</v>
      </c>
      <c r="C50" s="151">
        <f t="shared" si="5"/>
        <v>0.011977482333213559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1</v>
      </c>
      <c r="C51" s="151">
        <f t="shared" si="5"/>
        <v>0.005988741166606779</v>
      </c>
      <c r="D51" s="152"/>
      <c r="E51" s="143" t="s">
        <v>274</v>
      </c>
      <c r="F51" s="141">
        <v>6137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6007</v>
      </c>
      <c r="G52" s="153">
        <f>F52*100/F$51</f>
        <v>97.88170115691706</v>
      </c>
    </row>
    <row r="53" spans="1:7" ht="12.75">
      <c r="A53" s="149" t="s">
        <v>277</v>
      </c>
      <c r="B53" s="150">
        <v>1</v>
      </c>
      <c r="C53" s="151">
        <f t="shared" si="5"/>
        <v>0.005988741166606779</v>
      </c>
      <c r="D53" s="152"/>
      <c r="E53" s="152" t="s">
        <v>278</v>
      </c>
      <c r="F53" s="150">
        <v>130</v>
      </c>
      <c r="G53" s="153">
        <f>F53*100/F$51</f>
        <v>2.1182988430829397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10</v>
      </c>
      <c r="G54" s="153">
        <f>F54*100/F$51</f>
        <v>0.16294606485253382</v>
      </c>
    </row>
    <row r="55" spans="1:7" ht="12.75">
      <c r="A55" s="149" t="s">
        <v>281</v>
      </c>
      <c r="B55" s="150">
        <v>292</v>
      </c>
      <c r="C55" s="151">
        <f>B55*100/B$7</f>
        <v>1.7487124206491795</v>
      </c>
      <c r="D55" s="152"/>
      <c r="E55" s="152"/>
      <c r="F55" s="145"/>
      <c r="G55" s="146"/>
    </row>
    <row r="56" spans="1:7" ht="12.75">
      <c r="A56" s="149" t="s">
        <v>282</v>
      </c>
      <c r="B56" s="165">
        <v>381</v>
      </c>
      <c r="C56" s="166">
        <f>B56*100/B$7</f>
        <v>2.281710384477183</v>
      </c>
      <c r="D56" s="152"/>
      <c r="E56" s="152" t="s">
        <v>283</v>
      </c>
      <c r="F56" s="167">
        <v>0.5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3.3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11048</v>
      </c>
      <c r="C60" s="166">
        <f>B60*100/B7</f>
        <v>66.1636124086717</v>
      </c>
      <c r="D60" s="152"/>
      <c r="E60" s="143" t="s">
        <v>289</v>
      </c>
      <c r="F60" s="141">
        <v>6007</v>
      </c>
      <c r="G60" s="148">
        <v>100</v>
      </c>
    </row>
    <row r="61" spans="1:7" ht="12.75">
      <c r="A61" s="149" t="s">
        <v>290</v>
      </c>
      <c r="B61" s="165">
        <v>1072</v>
      </c>
      <c r="C61" s="166">
        <f>B61*100/B7</f>
        <v>6.419930530602468</v>
      </c>
      <c r="D61" s="152"/>
      <c r="E61" s="152" t="s">
        <v>291</v>
      </c>
      <c r="F61" s="170">
        <v>4543</v>
      </c>
      <c r="G61" s="153">
        <f>F61*100/F$60</f>
        <v>75.6284334942567</v>
      </c>
    </row>
    <row r="62" spans="1:7" ht="12.75">
      <c r="A62" s="149" t="s">
        <v>292</v>
      </c>
      <c r="B62" s="165">
        <v>75</v>
      </c>
      <c r="C62" s="166">
        <f>B62*100/B7</f>
        <v>0.44915558749550843</v>
      </c>
      <c r="D62" s="152"/>
      <c r="E62" s="152" t="s">
        <v>293</v>
      </c>
      <c r="F62" s="170">
        <v>1464</v>
      </c>
      <c r="G62" s="153">
        <f>F62*100/F$60</f>
        <v>24.3715665057433</v>
      </c>
    </row>
    <row r="63" spans="1:7" ht="12.75">
      <c r="A63" s="149" t="s">
        <v>294</v>
      </c>
      <c r="B63" s="165">
        <v>4375</v>
      </c>
      <c r="C63" s="166">
        <f>B63*100/B7</f>
        <v>26.200742603904658</v>
      </c>
      <c r="D63" s="152"/>
      <c r="E63" s="152"/>
      <c r="F63" s="145"/>
      <c r="G63" s="146"/>
    </row>
    <row r="64" spans="1:7" ht="12.75">
      <c r="A64" s="149" t="s">
        <v>295</v>
      </c>
      <c r="B64" s="165">
        <v>24</v>
      </c>
      <c r="C64" s="166">
        <f>B64*100/B7</f>
        <v>0.1437297879985627</v>
      </c>
      <c r="D64" s="152"/>
      <c r="E64" s="152" t="s">
        <v>296</v>
      </c>
      <c r="F64" s="163">
        <v>2.9</v>
      </c>
      <c r="G64" s="164" t="s">
        <v>63</v>
      </c>
    </row>
    <row r="65" spans="1:7" ht="13.5" thickBot="1">
      <c r="A65" s="171" t="s">
        <v>297</v>
      </c>
      <c r="B65" s="172">
        <v>503</v>
      </c>
      <c r="C65" s="173">
        <f>B65*100/B7</f>
        <v>3.01233680680321</v>
      </c>
      <c r="D65" s="174"/>
      <c r="E65" s="174" t="s">
        <v>298</v>
      </c>
      <c r="F65" s="177">
        <v>2.39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16595</v>
      </c>
      <c r="G9" s="33">
        <f>(F9/$F$9)*100</f>
        <v>100</v>
      </c>
    </row>
    <row r="10" spans="1:7" ht="12.75">
      <c r="A10" s="29" t="s">
        <v>71</v>
      </c>
      <c r="B10" s="93">
        <v>3675</v>
      </c>
      <c r="C10" s="33">
        <f aca="true" t="shared" si="0" ref="C10:C15">(B10/$B$10)*100</f>
        <v>100</v>
      </c>
      <c r="E10" s="34" t="s">
        <v>72</v>
      </c>
      <c r="F10" s="97">
        <v>12029</v>
      </c>
      <c r="G10" s="84">
        <f aca="true" t="shared" si="1" ref="G10:G16">(F10/$F$9)*100</f>
        <v>72.48568846037962</v>
      </c>
    </row>
    <row r="11" spans="1:8" ht="12.75">
      <c r="A11" s="36" t="s">
        <v>73</v>
      </c>
      <c r="B11" s="98">
        <v>221</v>
      </c>
      <c r="C11" s="35">
        <f t="shared" si="0"/>
        <v>6.01360544217687</v>
      </c>
      <c r="E11" s="34" t="s">
        <v>74</v>
      </c>
      <c r="F11" s="97">
        <v>11700</v>
      </c>
      <c r="G11" s="84">
        <f t="shared" si="1"/>
        <v>70.50316360349504</v>
      </c>
      <c r="H11" s="15" t="s">
        <v>52</v>
      </c>
    </row>
    <row r="12" spans="1:8" ht="12.75">
      <c r="A12" s="36" t="s">
        <v>75</v>
      </c>
      <c r="B12" s="98">
        <v>179</v>
      </c>
      <c r="C12" s="35">
        <f t="shared" si="0"/>
        <v>4.870748299319728</v>
      </c>
      <c r="E12" s="34" t="s">
        <v>76</v>
      </c>
      <c r="F12" s="97">
        <v>8846</v>
      </c>
      <c r="G12" s="84">
        <f t="shared" si="1"/>
        <v>53.305212413377525</v>
      </c>
      <c r="H12" s="15" t="s">
        <v>52</v>
      </c>
    </row>
    <row r="13" spans="1:7" ht="12.75">
      <c r="A13" s="36" t="s">
        <v>77</v>
      </c>
      <c r="B13" s="98">
        <v>1607</v>
      </c>
      <c r="C13" s="35">
        <f t="shared" si="0"/>
        <v>43.72789115646258</v>
      </c>
      <c r="E13" s="34" t="s">
        <v>78</v>
      </c>
      <c r="F13" s="97">
        <v>2854</v>
      </c>
      <c r="G13" s="84">
        <f t="shared" si="1"/>
        <v>17.197951190117504</v>
      </c>
    </row>
    <row r="14" spans="1:7" ht="12.75">
      <c r="A14" s="36" t="s">
        <v>79</v>
      </c>
      <c r="B14" s="98">
        <v>819</v>
      </c>
      <c r="C14" s="35">
        <f t="shared" si="0"/>
        <v>22.285714285714285</v>
      </c>
      <c r="E14" s="34" t="s">
        <v>405</v>
      </c>
      <c r="F14" s="97">
        <v>329</v>
      </c>
      <c r="G14" s="84">
        <f t="shared" si="1"/>
        <v>1.9825248568846037</v>
      </c>
    </row>
    <row r="15" spans="1:7" ht="12.75">
      <c r="A15" s="36" t="s">
        <v>126</v>
      </c>
      <c r="B15" s="97">
        <v>849</v>
      </c>
      <c r="C15" s="35">
        <f t="shared" si="0"/>
        <v>23.10204081632653</v>
      </c>
      <c r="E15" s="34" t="s">
        <v>80</v>
      </c>
      <c r="F15" s="97">
        <v>4566</v>
      </c>
      <c r="G15" s="84">
        <f t="shared" si="1"/>
        <v>27.51431153962037</v>
      </c>
    </row>
    <row r="16" spans="1:7" ht="12.75">
      <c r="A16" s="36"/>
      <c r="B16" s="93" t="s">
        <v>52</v>
      </c>
      <c r="C16" s="10"/>
      <c r="E16" s="34" t="s">
        <v>81</v>
      </c>
      <c r="F16" s="98">
        <v>2328</v>
      </c>
      <c r="G16" s="84">
        <f t="shared" si="1"/>
        <v>14.028321783669782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2083</v>
      </c>
      <c r="G17" s="84">
        <f>(F17/$F$9)*100</f>
        <v>12.551973485989757</v>
      </c>
    </row>
    <row r="18" spans="1:7" ht="12.75">
      <c r="A18" s="29" t="s">
        <v>84</v>
      </c>
      <c r="B18" s="93">
        <v>11746</v>
      </c>
      <c r="C18" s="33">
        <f>(B18/$B$18)*100</f>
        <v>100</v>
      </c>
      <c r="E18" s="34" t="s">
        <v>85</v>
      </c>
      <c r="F18" s="97">
        <v>2483</v>
      </c>
      <c r="G18" s="84">
        <f>(F18/$F$9)*100</f>
        <v>14.962338053630612</v>
      </c>
    </row>
    <row r="19" spans="1:7" ht="12.75">
      <c r="A19" s="36" t="s">
        <v>86</v>
      </c>
      <c r="B19" s="97">
        <v>503</v>
      </c>
      <c r="C19" s="84">
        <f aca="true" t="shared" si="2" ref="C19:C25">(B19/$B$18)*100</f>
        <v>4.282308871105057</v>
      </c>
      <c r="E19" s="34"/>
      <c r="F19" s="97" t="s">
        <v>52</v>
      </c>
      <c r="G19" s="84"/>
    </row>
    <row r="20" spans="1:7" ht="12.75">
      <c r="A20" s="36" t="s">
        <v>87</v>
      </c>
      <c r="B20" s="97">
        <v>1215</v>
      </c>
      <c r="C20" s="84">
        <f t="shared" si="2"/>
        <v>10.343946875532097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3913</v>
      </c>
      <c r="C21" s="84">
        <f t="shared" si="2"/>
        <v>33.3134684147795</v>
      </c>
      <c r="E21" s="38" t="s">
        <v>406</v>
      </c>
      <c r="F21" s="80">
        <v>4566</v>
      </c>
      <c r="G21" s="33">
        <f>(F21/$F$21)*100</f>
        <v>100</v>
      </c>
    </row>
    <row r="22" spans="1:7" ht="12.75">
      <c r="A22" s="36" t="s">
        <v>104</v>
      </c>
      <c r="B22" s="97">
        <v>1783</v>
      </c>
      <c r="C22" s="84">
        <f t="shared" si="2"/>
        <v>15.179635620636814</v>
      </c>
      <c r="E22" s="34" t="s">
        <v>105</v>
      </c>
      <c r="F22" s="97">
        <v>780</v>
      </c>
      <c r="G22" s="84">
        <f aca="true" t="shared" si="3" ref="G22:G27">(F22/$F$21)*100</f>
        <v>17.082785808147175</v>
      </c>
    </row>
    <row r="23" spans="1:7" ht="12.75">
      <c r="A23" s="36" t="s">
        <v>106</v>
      </c>
      <c r="B23" s="97">
        <v>523</v>
      </c>
      <c r="C23" s="84">
        <f t="shared" si="2"/>
        <v>4.452579601566491</v>
      </c>
      <c r="E23" s="34" t="s">
        <v>107</v>
      </c>
      <c r="F23" s="97">
        <v>3101</v>
      </c>
      <c r="G23" s="84">
        <f t="shared" si="3"/>
        <v>67.9150240911082</v>
      </c>
    </row>
    <row r="24" spans="1:7" ht="12.75">
      <c r="A24" s="36" t="s">
        <v>108</v>
      </c>
      <c r="B24" s="97">
        <v>2532</v>
      </c>
      <c r="C24" s="84">
        <f t="shared" si="2"/>
        <v>21.556274476417503</v>
      </c>
      <c r="E24" s="34" t="s">
        <v>109</v>
      </c>
      <c r="F24" s="97">
        <v>96</v>
      </c>
      <c r="G24" s="84">
        <f t="shared" si="3"/>
        <v>2.102496714848883</v>
      </c>
    </row>
    <row r="25" spans="1:7" ht="12.75">
      <c r="A25" s="36" t="s">
        <v>110</v>
      </c>
      <c r="B25" s="97">
        <v>1277</v>
      </c>
      <c r="C25" s="84">
        <f t="shared" si="2"/>
        <v>10.87178613996254</v>
      </c>
      <c r="E25" s="34" t="s">
        <v>111</v>
      </c>
      <c r="F25" s="97">
        <v>18</v>
      </c>
      <c r="G25" s="84">
        <f t="shared" si="3"/>
        <v>0.39421813403416556</v>
      </c>
    </row>
    <row r="26" spans="1:7" ht="12.75">
      <c r="A26" s="36"/>
      <c r="B26" s="93" t="s">
        <v>52</v>
      </c>
      <c r="C26" s="35"/>
      <c r="E26" s="34" t="s">
        <v>112</v>
      </c>
      <c r="F26" s="97">
        <v>554</v>
      </c>
      <c r="G26" s="84">
        <f t="shared" si="3"/>
        <v>12.133158125273763</v>
      </c>
    </row>
    <row r="27" spans="1:7" ht="12.75">
      <c r="A27" s="36" t="s">
        <v>113</v>
      </c>
      <c r="B27" s="108">
        <v>85.4</v>
      </c>
      <c r="C27" s="37" t="s">
        <v>63</v>
      </c>
      <c r="E27" s="34" t="s">
        <v>114</v>
      </c>
      <c r="F27" s="97">
        <v>17</v>
      </c>
      <c r="G27" s="84">
        <f t="shared" si="3"/>
        <v>0.37231712658782307</v>
      </c>
    </row>
    <row r="28" spans="1:7" ht="12.75">
      <c r="A28" s="36" t="s">
        <v>115</v>
      </c>
      <c r="B28" s="108">
        <v>32.4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15549</v>
      </c>
      <c r="G30" s="33">
        <f>(F30/$F$30)*100</f>
        <v>100</v>
      </c>
      <c r="J30" s="39"/>
    </row>
    <row r="31" spans="1:10" ht="12.75">
      <c r="A31" s="95" t="s">
        <v>98</v>
      </c>
      <c r="B31" s="93">
        <v>13551</v>
      </c>
      <c r="C31" s="33">
        <f>(B31/$B$31)*100</f>
        <v>100</v>
      </c>
      <c r="E31" s="34" t="s">
        <v>119</v>
      </c>
      <c r="F31" s="97">
        <v>10368</v>
      </c>
      <c r="G31" s="101">
        <f>(F31/$F$30)*100</f>
        <v>66.67952923017558</v>
      </c>
      <c r="J31" s="39"/>
    </row>
    <row r="32" spans="1:10" ht="12.75">
      <c r="A32" s="36" t="s">
        <v>120</v>
      </c>
      <c r="B32" s="97">
        <v>3270</v>
      </c>
      <c r="C32" s="10">
        <f>(B32/$B$31)*100</f>
        <v>24.131060438344036</v>
      </c>
      <c r="E32" s="34" t="s">
        <v>121</v>
      </c>
      <c r="F32" s="97">
        <v>5181</v>
      </c>
      <c r="G32" s="101">
        <f aca="true" t="shared" si="4" ref="G32:G39">(F32/$F$30)*100</f>
        <v>33.320470769824425</v>
      </c>
      <c r="J32" s="39"/>
    </row>
    <row r="33" spans="1:10" ht="12.75">
      <c r="A33" s="36" t="s">
        <v>122</v>
      </c>
      <c r="B33" s="97">
        <v>8102</v>
      </c>
      <c r="C33" s="10">
        <f aca="true" t="shared" si="5" ref="C33:C38">(B33/$B$31)*100</f>
        <v>59.78894546527932</v>
      </c>
      <c r="E33" s="34" t="s">
        <v>123</v>
      </c>
      <c r="F33" s="97">
        <v>1720</v>
      </c>
      <c r="G33" s="101">
        <f t="shared" si="4"/>
        <v>11.0618046176603</v>
      </c>
      <c r="J33" s="39"/>
    </row>
    <row r="34" spans="1:7" ht="12.75">
      <c r="A34" s="36" t="s">
        <v>124</v>
      </c>
      <c r="B34" s="97">
        <v>145</v>
      </c>
      <c r="C34" s="10">
        <f t="shared" si="5"/>
        <v>1.0700317319755</v>
      </c>
      <c r="E34" s="34" t="s">
        <v>125</v>
      </c>
      <c r="F34" s="97">
        <v>783</v>
      </c>
      <c r="G34" s="101">
        <f t="shared" si="4"/>
        <v>5.035693613737218</v>
      </c>
    </row>
    <row r="35" spans="1:7" ht="12.75">
      <c r="A35" s="36" t="s">
        <v>127</v>
      </c>
      <c r="B35" s="97">
        <v>1148</v>
      </c>
      <c r="C35" s="10">
        <f t="shared" si="5"/>
        <v>8.471699505571545</v>
      </c>
      <c r="E35" s="34" t="s">
        <v>123</v>
      </c>
      <c r="F35" s="97">
        <v>283</v>
      </c>
      <c r="G35" s="101">
        <f t="shared" si="4"/>
        <v>1.8200527365103865</v>
      </c>
    </row>
    <row r="36" spans="1:7" ht="12.75">
      <c r="A36" s="36" t="s">
        <v>99</v>
      </c>
      <c r="B36" s="97">
        <v>964</v>
      </c>
      <c r="C36" s="10">
        <f t="shared" si="5"/>
        <v>7.113866135340566</v>
      </c>
      <c r="E36" s="34" t="s">
        <v>129</v>
      </c>
      <c r="F36" s="97">
        <v>3144</v>
      </c>
      <c r="G36" s="101">
        <f t="shared" si="4"/>
        <v>20.219949836002314</v>
      </c>
    </row>
    <row r="37" spans="1:7" ht="12.75">
      <c r="A37" s="36" t="s">
        <v>128</v>
      </c>
      <c r="B37" s="97">
        <v>886</v>
      </c>
      <c r="C37" s="10">
        <f t="shared" si="5"/>
        <v>6.538262858829606</v>
      </c>
      <c r="E37" s="34" t="s">
        <v>123</v>
      </c>
      <c r="F37" s="97">
        <v>996</v>
      </c>
      <c r="G37" s="101">
        <f t="shared" si="4"/>
        <v>6.405556627435847</v>
      </c>
    </row>
    <row r="38" spans="1:7" ht="12.75">
      <c r="A38" s="36" t="s">
        <v>99</v>
      </c>
      <c r="B38" s="97">
        <v>480</v>
      </c>
      <c r="C38" s="10">
        <f t="shared" si="5"/>
        <v>3.542174009298207</v>
      </c>
      <c r="E38" s="34" t="s">
        <v>61</v>
      </c>
      <c r="F38" s="97">
        <v>1118</v>
      </c>
      <c r="G38" s="101">
        <f t="shared" si="4"/>
        <v>7.190173001479194</v>
      </c>
    </row>
    <row r="39" spans="1:7" ht="12.75">
      <c r="A39" s="36"/>
      <c r="B39" s="97" t="s">
        <v>52</v>
      </c>
      <c r="C39" s="10"/>
      <c r="E39" s="34" t="s">
        <v>123</v>
      </c>
      <c r="F39" s="97">
        <v>378</v>
      </c>
      <c r="G39" s="101">
        <f t="shared" si="4"/>
        <v>2.4310245031834845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510</v>
      </c>
      <c r="C42" s="33">
        <f>(B42/$B$42)*100</f>
        <v>100</v>
      </c>
      <c r="E42" s="31" t="s">
        <v>70</v>
      </c>
      <c r="F42" s="80">
        <v>16595</v>
      </c>
      <c r="G42" s="99">
        <f>(F42/$F$42)*100</f>
        <v>100</v>
      </c>
      <c r="I42" s="39"/>
    </row>
    <row r="43" spans="1:7" ht="12.75">
      <c r="A43" s="36" t="s">
        <v>103</v>
      </c>
      <c r="B43" s="98">
        <v>112</v>
      </c>
      <c r="C43" s="102">
        <f>(B43/$B$42)*100</f>
        <v>21.96078431372549</v>
      </c>
      <c r="E43" s="60" t="s">
        <v>407</v>
      </c>
      <c r="F43" s="106">
        <v>20025</v>
      </c>
      <c r="G43" s="107">
        <f aca="true" t="shared" si="6" ref="G43:G71">(F43/$F$42)*100</f>
        <v>120.66887616752034</v>
      </c>
    </row>
    <row r="44" spans="1:7" ht="12.75">
      <c r="A44" s="36"/>
      <c r="B44" s="93" t="s">
        <v>52</v>
      </c>
      <c r="C44" s="10"/>
      <c r="E44" s="1" t="s">
        <v>131</v>
      </c>
      <c r="F44" s="97">
        <v>95</v>
      </c>
      <c r="G44" s="101">
        <f t="shared" si="6"/>
        <v>0.5724615848147032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182</v>
      </c>
      <c r="G45" s="101">
        <f t="shared" si="6"/>
        <v>1.0967158782765893</v>
      </c>
    </row>
    <row r="46" spans="1:7" ht="12.75">
      <c r="A46" s="29" t="s">
        <v>133</v>
      </c>
      <c r="B46" s="93">
        <v>13007</v>
      </c>
      <c r="C46" s="33">
        <f>(B46/$B$46)*100</f>
        <v>100</v>
      </c>
      <c r="E46" s="1" t="s">
        <v>134</v>
      </c>
      <c r="F46" s="97">
        <v>37</v>
      </c>
      <c r="G46" s="101">
        <f t="shared" si="6"/>
        <v>0.22295872250677914</v>
      </c>
    </row>
    <row r="47" spans="1:7" ht="12.75">
      <c r="A47" s="36" t="s">
        <v>135</v>
      </c>
      <c r="B47" s="97">
        <v>1388</v>
      </c>
      <c r="C47" s="10">
        <f>(B47/$B$46)*100</f>
        <v>10.671177058506958</v>
      </c>
      <c r="E47" s="1" t="s">
        <v>136</v>
      </c>
      <c r="F47" s="97">
        <v>55</v>
      </c>
      <c r="G47" s="101">
        <f t="shared" si="6"/>
        <v>0.3314251280506177</v>
      </c>
    </row>
    <row r="48" spans="1:7" ht="12.75">
      <c r="A48" s="36"/>
      <c r="B48" s="93" t="s">
        <v>52</v>
      </c>
      <c r="C48" s="10"/>
      <c r="E48" s="1" t="s">
        <v>137</v>
      </c>
      <c r="F48" s="97">
        <v>570</v>
      </c>
      <c r="G48" s="101">
        <f t="shared" si="6"/>
        <v>3.434769508888219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100</v>
      </c>
      <c r="G49" s="101">
        <f t="shared" si="6"/>
        <v>0.6025911419102139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13</v>
      </c>
      <c r="G50" s="101">
        <f t="shared" si="6"/>
        <v>0.07833684844832782</v>
      </c>
    </row>
    <row r="51" spans="1:7" ht="12.75">
      <c r="A51" s="5" t="s">
        <v>140</v>
      </c>
      <c r="B51" s="93">
        <v>2997</v>
      </c>
      <c r="C51" s="33">
        <f>(B51/$B$51)*100</f>
        <v>100</v>
      </c>
      <c r="E51" s="1" t="s">
        <v>141</v>
      </c>
      <c r="F51" s="97">
        <v>1934</v>
      </c>
      <c r="G51" s="101">
        <f t="shared" si="6"/>
        <v>11.654112684543536</v>
      </c>
    </row>
    <row r="52" spans="1:7" ht="12.75">
      <c r="A52" s="4" t="s">
        <v>142</v>
      </c>
      <c r="B52" s="98">
        <v>104</v>
      </c>
      <c r="C52" s="10">
        <f>(B52/$B$51)*100</f>
        <v>3.470136803470137</v>
      </c>
      <c r="E52" s="1" t="s">
        <v>143</v>
      </c>
      <c r="F52" s="97">
        <v>105</v>
      </c>
      <c r="G52" s="101">
        <f t="shared" si="6"/>
        <v>0.6327206990057246</v>
      </c>
    </row>
    <row r="53" spans="1:7" ht="12.75">
      <c r="A53" s="4"/>
      <c r="B53" s="93" t="s">
        <v>52</v>
      </c>
      <c r="C53" s="10"/>
      <c r="E53" s="1" t="s">
        <v>144</v>
      </c>
      <c r="F53" s="97">
        <v>511</v>
      </c>
      <c r="G53" s="101">
        <f t="shared" si="6"/>
        <v>3.0792407351611932</v>
      </c>
    </row>
    <row r="54" spans="1:7" ht="14.25">
      <c r="A54" s="5" t="s">
        <v>145</v>
      </c>
      <c r="B54" s="93">
        <v>10199</v>
      </c>
      <c r="C54" s="33">
        <f>(B54/$B$54)*100</f>
        <v>100</v>
      </c>
      <c r="E54" s="1" t="s">
        <v>3</v>
      </c>
      <c r="F54" s="97">
        <v>3034</v>
      </c>
      <c r="G54" s="101">
        <f t="shared" si="6"/>
        <v>18.282615245555892</v>
      </c>
    </row>
    <row r="55" spans="1:7" ht="12.75">
      <c r="A55" s="4" t="s">
        <v>142</v>
      </c>
      <c r="B55" s="98">
        <v>1616</v>
      </c>
      <c r="C55" s="10">
        <f>(B55/$B$54)*100</f>
        <v>15.84469065594666</v>
      </c>
      <c r="E55" s="1" t="s">
        <v>146</v>
      </c>
      <c r="F55" s="97">
        <v>3010</v>
      </c>
      <c r="G55" s="101">
        <f t="shared" si="6"/>
        <v>18.137993371497437</v>
      </c>
    </row>
    <row r="56" spans="1:7" ht="12.75">
      <c r="A56" s="4" t="s">
        <v>147</v>
      </c>
      <c r="B56" s="176">
        <v>61.2</v>
      </c>
      <c r="C56" s="37" t="s">
        <v>63</v>
      </c>
      <c r="E56" s="1" t="s">
        <v>148</v>
      </c>
      <c r="F56" s="97">
        <v>115</v>
      </c>
      <c r="G56" s="101">
        <f t="shared" si="6"/>
        <v>0.6929798131967461</v>
      </c>
    </row>
    <row r="57" spans="1:7" ht="12.75">
      <c r="A57" s="4" t="s">
        <v>149</v>
      </c>
      <c r="B57" s="98">
        <v>8583</v>
      </c>
      <c r="C57" s="10">
        <f>(B57/$B$54)*100</f>
        <v>84.15530934405334</v>
      </c>
      <c r="E57" s="1" t="s">
        <v>150</v>
      </c>
      <c r="F57" s="97">
        <v>131</v>
      </c>
      <c r="G57" s="101">
        <f t="shared" si="6"/>
        <v>0.7893943959023801</v>
      </c>
    </row>
    <row r="58" spans="1:7" ht="12.75">
      <c r="A58" s="4" t="s">
        <v>147</v>
      </c>
      <c r="B58" s="176">
        <v>79.6</v>
      </c>
      <c r="C58" s="37" t="s">
        <v>63</v>
      </c>
      <c r="E58" s="1" t="s">
        <v>151</v>
      </c>
      <c r="F58" s="97">
        <v>1596</v>
      </c>
      <c r="G58" s="101">
        <f t="shared" si="6"/>
        <v>9.617354624887014</v>
      </c>
    </row>
    <row r="59" spans="1:7" ht="12.75">
      <c r="A59" s="4"/>
      <c r="B59" s="93" t="s">
        <v>52</v>
      </c>
      <c r="C59" s="10"/>
      <c r="E59" s="1" t="s">
        <v>152</v>
      </c>
      <c r="F59" s="97">
        <v>199</v>
      </c>
      <c r="G59" s="101">
        <f t="shared" si="6"/>
        <v>1.1991563724013257</v>
      </c>
    </row>
    <row r="60" spans="1:7" ht="12.75">
      <c r="A60" s="5" t="s">
        <v>153</v>
      </c>
      <c r="B60" s="93">
        <v>2346</v>
      </c>
      <c r="C60" s="33">
        <f>(B60/$B$60)*100</f>
        <v>100</v>
      </c>
      <c r="E60" s="1" t="s">
        <v>154</v>
      </c>
      <c r="F60" s="97">
        <v>331</v>
      </c>
      <c r="G60" s="101">
        <f t="shared" si="6"/>
        <v>1.9945766797228082</v>
      </c>
    </row>
    <row r="61" spans="1:7" ht="12.75">
      <c r="A61" s="4" t="s">
        <v>142</v>
      </c>
      <c r="B61" s="97">
        <v>927</v>
      </c>
      <c r="C61" s="10">
        <f>(B61/$B$60)*100</f>
        <v>39.514066496163686</v>
      </c>
      <c r="E61" s="1" t="s">
        <v>155</v>
      </c>
      <c r="F61" s="97">
        <v>230</v>
      </c>
      <c r="G61" s="101">
        <f t="shared" si="6"/>
        <v>1.3859596263934921</v>
      </c>
    </row>
    <row r="62" spans="1:7" ht="12.75">
      <c r="A62" s="4"/>
      <c r="B62" s="93" t="s">
        <v>52</v>
      </c>
      <c r="C62" s="10"/>
      <c r="E62" s="1" t="s">
        <v>156</v>
      </c>
      <c r="F62" s="97">
        <v>271</v>
      </c>
      <c r="G62" s="101">
        <f t="shared" si="6"/>
        <v>1.6330219945766797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246</v>
      </c>
      <c r="G63" s="101">
        <f t="shared" si="6"/>
        <v>1.4823742090991263</v>
      </c>
    </row>
    <row r="64" spans="1:7" ht="12.75">
      <c r="A64" s="29" t="s">
        <v>159</v>
      </c>
      <c r="B64" s="93">
        <v>15549</v>
      </c>
      <c r="C64" s="33">
        <f>(B64/$B$64)*100</f>
        <v>100</v>
      </c>
      <c r="E64" s="1" t="s">
        <v>160</v>
      </c>
      <c r="F64" s="97">
        <v>114</v>
      </c>
      <c r="G64" s="101">
        <f t="shared" si="6"/>
        <v>0.6869539017776438</v>
      </c>
    </row>
    <row r="65" spans="1:7" ht="12.75">
      <c r="A65" s="4" t="s">
        <v>58</v>
      </c>
      <c r="B65" s="97">
        <v>9873</v>
      </c>
      <c r="C65" s="10">
        <f>(B65/$B$64)*100</f>
        <v>63.496044761721016</v>
      </c>
      <c r="E65" s="1" t="s">
        <v>161</v>
      </c>
      <c r="F65" s="97">
        <v>76</v>
      </c>
      <c r="G65" s="101">
        <f t="shared" si="6"/>
        <v>0.45796926785176256</v>
      </c>
    </row>
    <row r="66" spans="1:7" ht="12.75">
      <c r="A66" s="4" t="s">
        <v>59</v>
      </c>
      <c r="B66" s="97">
        <v>4366</v>
      </c>
      <c r="C66" s="10">
        <f aca="true" t="shared" si="7" ref="C66:C71">(B66/$B$64)*100</f>
        <v>28.07897613994469</v>
      </c>
      <c r="E66" s="1" t="s">
        <v>162</v>
      </c>
      <c r="F66" s="97">
        <v>0</v>
      </c>
      <c r="G66" s="101">
        <f t="shared" si="6"/>
        <v>0</v>
      </c>
    </row>
    <row r="67" spans="1:7" ht="12.75">
      <c r="A67" s="4" t="s">
        <v>163</v>
      </c>
      <c r="B67" s="97">
        <v>2212</v>
      </c>
      <c r="C67" s="10">
        <f t="shared" si="7"/>
        <v>14.225995240851502</v>
      </c>
      <c r="E67" s="1" t="s">
        <v>164</v>
      </c>
      <c r="F67" s="97">
        <v>292</v>
      </c>
      <c r="G67" s="101">
        <f t="shared" si="6"/>
        <v>1.7595661343778248</v>
      </c>
    </row>
    <row r="68" spans="1:7" ht="12.75">
      <c r="A68" s="4" t="s">
        <v>165</v>
      </c>
      <c r="B68" s="97">
        <v>2154</v>
      </c>
      <c r="C68" s="10">
        <f t="shared" si="7"/>
        <v>13.85298089909319</v>
      </c>
      <c r="E68" s="1" t="s">
        <v>166</v>
      </c>
      <c r="F68" s="97">
        <v>315</v>
      </c>
      <c r="G68" s="101">
        <f t="shared" si="6"/>
        <v>1.898162097017174</v>
      </c>
    </row>
    <row r="69" spans="1:7" ht="12.75">
      <c r="A69" s="4" t="s">
        <v>167</v>
      </c>
      <c r="B69" s="97">
        <v>1322</v>
      </c>
      <c r="C69" s="10">
        <f t="shared" si="7"/>
        <v>8.502154479387743</v>
      </c>
      <c r="E69" s="1" t="s">
        <v>168</v>
      </c>
      <c r="F69" s="97">
        <v>103</v>
      </c>
      <c r="G69" s="101">
        <f t="shared" si="6"/>
        <v>0.6206688761675203</v>
      </c>
    </row>
    <row r="70" spans="1:7" ht="12.75">
      <c r="A70" s="4" t="s">
        <v>169</v>
      </c>
      <c r="B70" s="97">
        <v>832</v>
      </c>
      <c r="C70" s="10">
        <f t="shared" si="7"/>
        <v>5.350826419705447</v>
      </c>
      <c r="E70" s="1" t="s">
        <v>170</v>
      </c>
      <c r="F70" s="97">
        <v>193</v>
      </c>
      <c r="G70" s="101">
        <f t="shared" si="6"/>
        <v>1.1630009038867128</v>
      </c>
    </row>
    <row r="71" spans="1:7" ht="12.75">
      <c r="A71" s="7" t="s">
        <v>60</v>
      </c>
      <c r="B71" s="103">
        <v>1310</v>
      </c>
      <c r="C71" s="40">
        <f t="shared" si="7"/>
        <v>8.424979098334298</v>
      </c>
      <c r="D71" s="41"/>
      <c r="E71" s="9" t="s">
        <v>171</v>
      </c>
      <c r="F71" s="103">
        <v>6167</v>
      </c>
      <c r="G71" s="104">
        <f t="shared" si="6"/>
        <v>37.16179572160289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13337</v>
      </c>
      <c r="C9" s="81">
        <f>(B9/$B$9)*100</f>
        <v>100</v>
      </c>
      <c r="D9" s="65"/>
      <c r="E9" s="79" t="s">
        <v>183</v>
      </c>
      <c r="F9" s="80">
        <v>5984</v>
      </c>
      <c r="G9" s="81">
        <f>(F9/$F$9)*100</f>
        <v>100</v>
      </c>
    </row>
    <row r="10" spans="1:7" ht="12.75">
      <c r="A10" s="82" t="s">
        <v>184</v>
      </c>
      <c r="B10" s="97">
        <v>9035</v>
      </c>
      <c r="C10" s="105">
        <f>(B10/$B$9)*100</f>
        <v>67.7438704356302</v>
      </c>
      <c r="D10" s="65"/>
      <c r="E10" s="78" t="s">
        <v>185</v>
      </c>
      <c r="F10" s="97">
        <v>207</v>
      </c>
      <c r="G10" s="105">
        <f aca="true" t="shared" si="0" ref="G10:G19">(F10/$F$9)*100</f>
        <v>3.459224598930481</v>
      </c>
    </row>
    <row r="11" spans="1:7" ht="12.75">
      <c r="A11" s="82" t="s">
        <v>186</v>
      </c>
      <c r="B11" s="97">
        <v>9028</v>
      </c>
      <c r="C11" s="105">
        <f aca="true" t="shared" si="1" ref="C11:C16">(B11/$B$9)*100</f>
        <v>67.69138486916097</v>
      </c>
      <c r="D11" s="65"/>
      <c r="E11" s="78" t="s">
        <v>187</v>
      </c>
      <c r="F11" s="97">
        <v>244</v>
      </c>
      <c r="G11" s="105">
        <f t="shared" si="0"/>
        <v>4.077540106951872</v>
      </c>
    </row>
    <row r="12" spans="1:7" ht="12.75">
      <c r="A12" s="82" t="s">
        <v>188</v>
      </c>
      <c r="B12" s="97">
        <v>8518</v>
      </c>
      <c r="C12" s="105">
        <f>(B12/$B$9)*100</f>
        <v>63.86743645497488</v>
      </c>
      <c r="D12" s="65"/>
      <c r="E12" s="78" t="s">
        <v>189</v>
      </c>
      <c r="F12" s="97">
        <v>394</v>
      </c>
      <c r="G12" s="105">
        <f t="shared" si="0"/>
        <v>6.584224598930481</v>
      </c>
    </row>
    <row r="13" spans="1:7" ht="12.75">
      <c r="A13" s="82" t="s">
        <v>190</v>
      </c>
      <c r="B13" s="97">
        <v>510</v>
      </c>
      <c r="C13" s="105">
        <f>(B13/$B$9)*100</f>
        <v>3.8239484141860984</v>
      </c>
      <c r="D13" s="65"/>
      <c r="E13" s="78" t="s">
        <v>191</v>
      </c>
      <c r="F13" s="97">
        <v>464</v>
      </c>
      <c r="G13" s="105">
        <f t="shared" si="0"/>
        <v>7.754010695187167</v>
      </c>
    </row>
    <row r="14" spans="1:7" ht="12.75">
      <c r="A14" s="82" t="s">
        <v>192</v>
      </c>
      <c r="B14" s="109">
        <v>5.6</v>
      </c>
      <c r="C14" s="112" t="s">
        <v>63</v>
      </c>
      <c r="D14" s="65"/>
      <c r="E14" s="78" t="s">
        <v>193</v>
      </c>
      <c r="F14" s="97">
        <v>817</v>
      </c>
      <c r="G14" s="105">
        <f t="shared" si="0"/>
        <v>13.653074866310162</v>
      </c>
    </row>
    <row r="15" spans="1:7" ht="12.75">
      <c r="A15" s="82" t="s">
        <v>194</v>
      </c>
      <c r="B15" s="109">
        <v>7</v>
      </c>
      <c r="C15" s="105">
        <f t="shared" si="1"/>
        <v>0.052485566469220965</v>
      </c>
      <c r="D15" s="65"/>
      <c r="E15" s="78" t="s">
        <v>195</v>
      </c>
      <c r="F15" s="97">
        <v>1397</v>
      </c>
      <c r="G15" s="105">
        <f t="shared" si="0"/>
        <v>23.34558823529412</v>
      </c>
    </row>
    <row r="16" spans="1:7" ht="12.75">
      <c r="A16" s="82" t="s">
        <v>306</v>
      </c>
      <c r="B16" s="97">
        <v>4302</v>
      </c>
      <c r="C16" s="105">
        <f t="shared" si="1"/>
        <v>32.2561295643698</v>
      </c>
      <c r="D16" s="65"/>
      <c r="E16" s="78" t="s">
        <v>307</v>
      </c>
      <c r="F16" s="97">
        <v>1152</v>
      </c>
      <c r="G16" s="105">
        <f t="shared" si="0"/>
        <v>19.25133689839572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896</v>
      </c>
      <c r="G17" s="105">
        <f t="shared" si="0"/>
        <v>14.973262032085561</v>
      </c>
    </row>
    <row r="18" spans="1:7" ht="12.75">
      <c r="A18" s="77" t="s">
        <v>309</v>
      </c>
      <c r="B18" s="80">
        <v>6800</v>
      </c>
      <c r="C18" s="81">
        <f>(B18/$B$18)*100</f>
        <v>100</v>
      </c>
      <c r="D18" s="65"/>
      <c r="E18" s="78" t="s">
        <v>409</v>
      </c>
      <c r="F18" s="97">
        <v>182</v>
      </c>
      <c r="G18" s="105">
        <f t="shared" si="0"/>
        <v>3.0414438502673797</v>
      </c>
    </row>
    <row r="19" spans="1:9" ht="12.75">
      <c r="A19" s="82" t="s">
        <v>184</v>
      </c>
      <c r="B19" s="97">
        <v>3986</v>
      </c>
      <c r="C19" s="105">
        <f>(B19/$B$18)*100</f>
        <v>58.61764705882353</v>
      </c>
      <c r="D19" s="65"/>
      <c r="E19" s="78" t="s">
        <v>408</v>
      </c>
      <c r="F19" s="98">
        <v>231</v>
      </c>
      <c r="G19" s="105">
        <f t="shared" si="0"/>
        <v>3.860294117647059</v>
      </c>
      <c r="I19" s="118"/>
    </row>
    <row r="20" spans="1:7" ht="12.75">
      <c r="A20" s="82" t="s">
        <v>186</v>
      </c>
      <c r="B20" s="97">
        <v>3986</v>
      </c>
      <c r="C20" s="105">
        <f>(B20/$B$18)*100</f>
        <v>58.61764705882353</v>
      </c>
      <c r="D20" s="65"/>
      <c r="E20" s="78" t="s">
        <v>310</v>
      </c>
      <c r="F20" s="97">
        <v>65424</v>
      </c>
      <c r="G20" s="112" t="s">
        <v>63</v>
      </c>
    </row>
    <row r="21" spans="1:7" ht="12.75">
      <c r="A21" s="82" t="s">
        <v>188</v>
      </c>
      <c r="B21" s="97">
        <v>3750</v>
      </c>
      <c r="C21" s="105">
        <f>(B21/$B$18)*100</f>
        <v>55.14705882352941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5098</v>
      </c>
      <c r="G22" s="105">
        <f>(F22/$F$9)*100</f>
        <v>85.19385026737967</v>
      </c>
    </row>
    <row r="23" spans="1:7" ht="12.75">
      <c r="A23" s="77" t="s">
        <v>312</v>
      </c>
      <c r="B23" s="80">
        <v>1153</v>
      </c>
      <c r="C23" s="81">
        <f>(B23/$B$23)*100</f>
        <v>100</v>
      </c>
      <c r="D23" s="65"/>
      <c r="E23" s="78" t="s">
        <v>313</v>
      </c>
      <c r="F23" s="97">
        <v>75369</v>
      </c>
      <c r="G23" s="112" t="s">
        <v>63</v>
      </c>
    </row>
    <row r="24" spans="1:7" ht="12.75">
      <c r="A24" s="82" t="s">
        <v>314</v>
      </c>
      <c r="B24" s="97">
        <v>693</v>
      </c>
      <c r="C24" s="105">
        <f>(B24/$B$23)*100</f>
        <v>60.1040763226366</v>
      </c>
      <c r="D24" s="65"/>
      <c r="E24" s="78" t="s">
        <v>315</v>
      </c>
      <c r="F24" s="97">
        <v>1808</v>
      </c>
      <c r="G24" s="105">
        <f>(F24/$F$9)*100</f>
        <v>30.213903743315505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11631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146</v>
      </c>
      <c r="G26" s="105">
        <f>(F26/$F$9)*100</f>
        <v>2.4398395721925135</v>
      </c>
    </row>
    <row r="27" spans="1:7" ht="12.75">
      <c r="A27" s="77" t="s">
        <v>324</v>
      </c>
      <c r="B27" s="80">
        <v>8332</v>
      </c>
      <c r="C27" s="81">
        <f>(B27/$B$27)*100</f>
        <v>100</v>
      </c>
      <c r="D27" s="65"/>
      <c r="E27" s="78" t="s">
        <v>317</v>
      </c>
      <c r="F27" s="98">
        <v>6447</v>
      </c>
      <c r="G27" s="112" t="s">
        <v>63</v>
      </c>
    </row>
    <row r="28" spans="1:7" ht="12.75">
      <c r="A28" s="82" t="s">
        <v>325</v>
      </c>
      <c r="B28" s="97">
        <v>6223</v>
      </c>
      <c r="C28" s="105">
        <f aca="true" t="shared" si="2" ref="C28:C33">(B28/$B$27)*100</f>
        <v>74.68795007201152</v>
      </c>
      <c r="D28" s="65"/>
      <c r="E28" s="78" t="s">
        <v>318</v>
      </c>
      <c r="F28" s="97">
        <v>98</v>
      </c>
      <c r="G28" s="105">
        <f>(F28/$F$9)*100</f>
        <v>1.6377005347593583</v>
      </c>
    </row>
    <row r="29" spans="1:7" ht="12.75">
      <c r="A29" s="82" t="s">
        <v>326</v>
      </c>
      <c r="B29" s="97">
        <v>724</v>
      </c>
      <c r="C29" s="105">
        <f t="shared" si="2"/>
        <v>8.689390302448393</v>
      </c>
      <c r="D29" s="65"/>
      <c r="E29" s="78" t="s">
        <v>319</v>
      </c>
      <c r="F29" s="97">
        <v>8679</v>
      </c>
      <c r="G29" s="112" t="s">
        <v>63</v>
      </c>
    </row>
    <row r="30" spans="1:7" ht="12.75">
      <c r="A30" s="82" t="s">
        <v>327</v>
      </c>
      <c r="B30" s="97">
        <v>1058</v>
      </c>
      <c r="C30" s="105">
        <f t="shared" si="2"/>
        <v>12.69803168506961</v>
      </c>
      <c r="D30" s="65"/>
      <c r="E30" s="78" t="s">
        <v>320</v>
      </c>
      <c r="F30" s="97">
        <v>1114</v>
      </c>
      <c r="G30" s="105">
        <f>(F30/$F$9)*100</f>
        <v>18.61631016042781</v>
      </c>
    </row>
    <row r="31" spans="1:7" ht="12.75">
      <c r="A31" s="82" t="s">
        <v>354</v>
      </c>
      <c r="B31" s="97">
        <v>114</v>
      </c>
      <c r="C31" s="105">
        <f t="shared" si="2"/>
        <v>1.3682189150264041</v>
      </c>
      <c r="D31" s="65"/>
      <c r="E31" s="78" t="s">
        <v>321</v>
      </c>
      <c r="F31" s="97">
        <v>11783</v>
      </c>
      <c r="G31" s="112" t="s">
        <v>63</v>
      </c>
    </row>
    <row r="32" spans="1:7" ht="12.75">
      <c r="A32" s="82" t="s">
        <v>328</v>
      </c>
      <c r="B32" s="97">
        <v>87</v>
      </c>
      <c r="C32" s="105">
        <f t="shared" si="2"/>
        <v>1.0441670667306768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126</v>
      </c>
      <c r="C33" s="105">
        <f t="shared" si="2"/>
        <v>1.5122419587133942</v>
      </c>
      <c r="D33" s="65"/>
      <c r="E33" s="79" t="s">
        <v>323</v>
      </c>
      <c r="F33" s="80">
        <v>4532</v>
      </c>
      <c r="G33" s="81">
        <f>(F33/$F$33)*100</f>
        <v>100</v>
      </c>
    </row>
    <row r="34" spans="1:7" ht="12.75">
      <c r="A34" s="82" t="s">
        <v>330</v>
      </c>
      <c r="B34" s="109">
        <v>32.6</v>
      </c>
      <c r="C34" s="112" t="s">
        <v>63</v>
      </c>
      <c r="D34" s="65"/>
      <c r="E34" s="78" t="s">
        <v>185</v>
      </c>
      <c r="F34" s="97">
        <v>49</v>
      </c>
      <c r="G34" s="105">
        <f aca="true" t="shared" si="3" ref="G34:G43">(F34/$F$33)*100</f>
        <v>1.0812003530450132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72</v>
      </c>
      <c r="G35" s="105">
        <f t="shared" si="3"/>
        <v>1.5887025595763458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209</v>
      </c>
      <c r="G36" s="105">
        <f t="shared" si="3"/>
        <v>4.611650485436893</v>
      </c>
    </row>
    <row r="37" spans="1:7" ht="12.75">
      <c r="A37" s="77" t="s">
        <v>333</v>
      </c>
      <c r="B37" s="80">
        <v>8518</v>
      </c>
      <c r="C37" s="81">
        <f>(B37/$B$37)*100</f>
        <v>100</v>
      </c>
      <c r="D37" s="65"/>
      <c r="E37" s="78" t="s">
        <v>191</v>
      </c>
      <c r="F37" s="97">
        <v>325</v>
      </c>
      <c r="G37" s="105">
        <f t="shared" si="3"/>
        <v>7.171226831421006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553</v>
      </c>
      <c r="G38" s="105">
        <f t="shared" si="3"/>
        <v>12.202118270079435</v>
      </c>
    </row>
    <row r="39" spans="1:7" ht="12.75">
      <c r="A39" s="82" t="s">
        <v>336</v>
      </c>
      <c r="B39" s="98">
        <v>3397</v>
      </c>
      <c r="C39" s="105">
        <f>(B39/$B$37)*100</f>
        <v>39.880253580652735</v>
      </c>
      <c r="D39" s="65"/>
      <c r="E39" s="78" t="s">
        <v>195</v>
      </c>
      <c r="F39" s="97">
        <v>1172</v>
      </c>
      <c r="G39" s="105">
        <f t="shared" si="3"/>
        <v>25.86054721977052</v>
      </c>
    </row>
    <row r="40" spans="1:7" ht="12.75">
      <c r="A40" s="82" t="s">
        <v>337</v>
      </c>
      <c r="B40" s="98">
        <v>840</v>
      </c>
      <c r="C40" s="105">
        <f>(B40/$B$37)*100</f>
        <v>9.861469828598263</v>
      </c>
      <c r="D40" s="65"/>
      <c r="E40" s="78" t="s">
        <v>307</v>
      </c>
      <c r="F40" s="97">
        <v>949</v>
      </c>
      <c r="G40" s="105">
        <f t="shared" si="3"/>
        <v>20.93998234774934</v>
      </c>
    </row>
    <row r="41" spans="1:7" ht="12.75">
      <c r="A41" s="82" t="s">
        <v>339</v>
      </c>
      <c r="B41" s="98">
        <v>2619</v>
      </c>
      <c r="C41" s="105">
        <f>(B41/$B$37)*100</f>
        <v>30.746654144165298</v>
      </c>
      <c r="D41" s="65"/>
      <c r="E41" s="78" t="s">
        <v>308</v>
      </c>
      <c r="F41" s="97">
        <v>802</v>
      </c>
      <c r="G41" s="105">
        <f t="shared" si="3"/>
        <v>17.696381288614297</v>
      </c>
    </row>
    <row r="42" spans="1:7" ht="12.75">
      <c r="A42" s="82" t="s">
        <v>62</v>
      </c>
      <c r="B42" s="98">
        <v>11</v>
      </c>
      <c r="C42" s="105">
        <f>(B42/$B$37)*100</f>
        <v>0.12913829537450106</v>
      </c>
      <c r="D42" s="65"/>
      <c r="E42" s="78" t="s">
        <v>409</v>
      </c>
      <c r="F42" s="97">
        <v>179</v>
      </c>
      <c r="G42" s="105">
        <f t="shared" si="3"/>
        <v>3.949691085613416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222</v>
      </c>
      <c r="G43" s="105">
        <f t="shared" si="3"/>
        <v>4.898499558693733</v>
      </c>
    </row>
    <row r="44" spans="1:7" ht="12.75">
      <c r="A44" s="82" t="s">
        <v>93</v>
      </c>
      <c r="B44" s="98">
        <v>711</v>
      </c>
      <c r="C44" s="105">
        <f>(B44/$B$37)*100</f>
        <v>8.347029819206387</v>
      </c>
      <c r="D44" s="65"/>
      <c r="E44" s="78" t="s">
        <v>332</v>
      </c>
      <c r="F44" s="97">
        <v>71913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940</v>
      </c>
      <c r="C46" s="105">
        <f>(B46/$B$37)*100</f>
        <v>11.035454332002818</v>
      </c>
      <c r="D46" s="65"/>
      <c r="E46" s="78" t="s">
        <v>335</v>
      </c>
      <c r="F46" s="97">
        <v>26793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50145</v>
      </c>
      <c r="G48" s="112" t="s">
        <v>63</v>
      </c>
    </row>
    <row r="49" spans="1:7" ht="13.5" thickBot="1">
      <c r="A49" s="82" t="s">
        <v>94</v>
      </c>
      <c r="B49" s="98">
        <v>9</v>
      </c>
      <c r="C49" s="105">
        <f aca="true" t="shared" si="4" ref="C49:C55">(B49/$B$37)*100</f>
        <v>0.10565860530640996</v>
      </c>
      <c r="D49" s="87"/>
      <c r="E49" s="88" t="s">
        <v>341</v>
      </c>
      <c r="F49" s="113">
        <v>36131</v>
      </c>
      <c r="G49" s="114" t="s">
        <v>63</v>
      </c>
    </row>
    <row r="50" spans="1:7" ht="13.5" thickTop="1">
      <c r="A50" s="82" t="s">
        <v>355</v>
      </c>
      <c r="B50" s="98">
        <v>376</v>
      </c>
      <c r="C50" s="105">
        <f t="shared" si="4"/>
        <v>4.4141817328011275</v>
      </c>
      <c r="D50" s="65"/>
      <c r="E50" s="78"/>
      <c r="F50" s="86"/>
      <c r="G50" s="85"/>
    </row>
    <row r="51" spans="1:7" ht="12.75">
      <c r="A51" s="82" t="s">
        <v>356</v>
      </c>
      <c r="B51" s="98">
        <v>1058</v>
      </c>
      <c r="C51" s="105">
        <f t="shared" si="4"/>
        <v>12.420756046020193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293</v>
      </c>
      <c r="C52" s="105">
        <f t="shared" si="4"/>
        <v>3.439774594975346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1005</v>
      </c>
      <c r="C53" s="105">
        <f t="shared" si="4"/>
        <v>11.798544259215777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793</v>
      </c>
      <c r="C54" s="105">
        <f t="shared" si="4"/>
        <v>9.309697111998123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446</v>
      </c>
      <c r="C55" s="105">
        <f t="shared" si="4"/>
        <v>5.235970885184315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855</v>
      </c>
      <c r="C57" s="105">
        <f>(B57/$B$37)*100</f>
        <v>10.037567504108946</v>
      </c>
      <c r="D57" s="65"/>
      <c r="E57" s="79" t="s">
        <v>323</v>
      </c>
      <c r="F57" s="80">
        <v>87</v>
      </c>
      <c r="G57" s="81">
        <f>(F57/L57)*100</f>
        <v>1.919682259488085</v>
      </c>
      <c r="H57" s="79" t="s">
        <v>323</v>
      </c>
      <c r="L57" s="15">
        <v>4532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57</v>
      </c>
      <c r="G58" s="105">
        <f>(F58/L58)*100</f>
        <v>2.7737226277372264</v>
      </c>
      <c r="H58" s="78" t="s">
        <v>357</v>
      </c>
      <c r="L58" s="15">
        <v>2055</v>
      </c>
    </row>
    <row r="59" spans="1:12" ht="12.75">
      <c r="A59" s="82" t="s">
        <v>351</v>
      </c>
      <c r="B59" s="98">
        <v>1201</v>
      </c>
      <c r="C59" s="105">
        <f>(B59/$B$37)*100</f>
        <v>14.099553885888708</v>
      </c>
      <c r="D59" s="65"/>
      <c r="E59" s="78" t="s">
        <v>359</v>
      </c>
      <c r="F59" s="97">
        <v>7</v>
      </c>
      <c r="G59" s="105">
        <f>(F59/L59)*100</f>
        <v>0.8871989860583016</v>
      </c>
      <c r="H59" s="78" t="s">
        <v>359</v>
      </c>
      <c r="L59" s="15">
        <v>789</v>
      </c>
    </row>
    <row r="60" spans="1:7" ht="12.75">
      <c r="A60" s="82" t="s">
        <v>352</v>
      </c>
      <c r="B60" s="98">
        <v>1464</v>
      </c>
      <c r="C60" s="105">
        <f>(B60/$B$37)*100</f>
        <v>17.187133129842685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329</v>
      </c>
      <c r="C62" s="105">
        <f>(B62/$B$37)*100</f>
        <v>3.8624090162009863</v>
      </c>
      <c r="D62" s="65"/>
      <c r="E62" s="79" t="s">
        <v>362</v>
      </c>
      <c r="F62" s="80">
        <v>29</v>
      </c>
      <c r="G62" s="81">
        <f>(F62/L62)*100</f>
        <v>4.793388429752066</v>
      </c>
      <c r="H62" s="79" t="s">
        <v>196</v>
      </c>
      <c r="L62" s="15">
        <v>605</v>
      </c>
    </row>
    <row r="63" spans="1:12" ht="12.75">
      <c r="A63" s="61" t="s">
        <v>95</v>
      </c>
      <c r="B63" s="98">
        <v>289</v>
      </c>
      <c r="C63" s="105">
        <f>(B63/$B$37)*100</f>
        <v>3.3928152148391644</v>
      </c>
      <c r="D63" s="65"/>
      <c r="E63" s="78" t="s">
        <v>357</v>
      </c>
      <c r="F63" s="97">
        <v>29</v>
      </c>
      <c r="G63" s="105">
        <f>(F63/L63)*100</f>
        <v>12.719298245614036</v>
      </c>
      <c r="H63" s="78" t="s">
        <v>357</v>
      </c>
      <c r="L63" s="15">
        <v>228</v>
      </c>
    </row>
    <row r="64" spans="1:12" ht="12.75">
      <c r="A64" s="82" t="s">
        <v>353</v>
      </c>
      <c r="B64" s="98">
        <v>400</v>
      </c>
      <c r="C64" s="105">
        <f>(B64/$B$37)*100</f>
        <v>4.69593801361822</v>
      </c>
      <c r="D64" s="65"/>
      <c r="E64" s="78" t="s">
        <v>359</v>
      </c>
      <c r="F64" s="97">
        <v>7</v>
      </c>
      <c r="G64" s="105">
        <f>(F64/L64)*100</f>
        <v>10.294117647058822</v>
      </c>
      <c r="H64" s="78" t="s">
        <v>359</v>
      </c>
      <c r="L64" s="15">
        <v>68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534</v>
      </c>
      <c r="G66" s="81">
        <f aca="true" t="shared" si="5" ref="G66:G71">(F66/L66)*100</f>
        <v>3.220359425883488</v>
      </c>
      <c r="H66" s="79" t="s">
        <v>363</v>
      </c>
      <c r="L66" s="15">
        <v>16582</v>
      </c>
    </row>
    <row r="67" spans="1:12" ht="12.75">
      <c r="A67" s="82" t="s">
        <v>365</v>
      </c>
      <c r="B67" s="97">
        <v>7096</v>
      </c>
      <c r="C67" s="105">
        <f>(B67/$B$37)*100</f>
        <v>83.30594036158723</v>
      </c>
      <c r="D67" s="65"/>
      <c r="E67" s="78" t="s">
        <v>64</v>
      </c>
      <c r="F67" s="97">
        <v>416</v>
      </c>
      <c r="G67" s="105">
        <f t="shared" si="5"/>
        <v>3.1965575534040265</v>
      </c>
      <c r="H67" s="78" t="s">
        <v>64</v>
      </c>
      <c r="L67" s="15">
        <v>13014</v>
      </c>
    </row>
    <row r="68" spans="1:12" ht="12.75">
      <c r="A68" s="82" t="s">
        <v>367</v>
      </c>
      <c r="B68" s="97">
        <v>1053</v>
      </c>
      <c r="C68" s="105">
        <f>(B68/$B$37)*100</f>
        <v>12.362056820849965</v>
      </c>
      <c r="D68" s="65"/>
      <c r="E68" s="78" t="s">
        <v>366</v>
      </c>
      <c r="F68" s="97">
        <v>116</v>
      </c>
      <c r="G68" s="105">
        <f t="shared" si="5"/>
        <v>4.94458653026428</v>
      </c>
      <c r="H68" s="78" t="s">
        <v>366</v>
      </c>
      <c r="L68" s="15">
        <v>2346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101</v>
      </c>
      <c r="G69" s="105">
        <f t="shared" si="5"/>
        <v>2.8442692199380457</v>
      </c>
      <c r="H69" s="78" t="s">
        <v>368</v>
      </c>
      <c r="L69" s="15">
        <v>3551</v>
      </c>
    </row>
    <row r="70" spans="1:12" ht="12.75">
      <c r="A70" s="82" t="s">
        <v>178</v>
      </c>
      <c r="B70" s="97">
        <v>369</v>
      </c>
      <c r="C70" s="105">
        <f>(B70/$B$37)*100</f>
        <v>4.332002817562809</v>
      </c>
      <c r="D70" s="65"/>
      <c r="E70" s="78" t="s">
        <v>369</v>
      </c>
      <c r="F70" s="97">
        <v>92</v>
      </c>
      <c r="G70" s="105">
        <f t="shared" si="5"/>
        <v>3.6653386454183265</v>
      </c>
      <c r="H70" s="78" t="s">
        <v>369</v>
      </c>
      <c r="L70" s="15">
        <v>2510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277</v>
      </c>
      <c r="G71" s="119">
        <f t="shared" si="5"/>
        <v>13.740079365079366</v>
      </c>
      <c r="H71" s="92" t="s">
        <v>370</v>
      </c>
      <c r="L71" s="15">
        <v>2016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6116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5977</v>
      </c>
      <c r="G9" s="81">
        <f>(F9/$F$9)*100</f>
        <v>100</v>
      </c>
      <c r="I9" s="53"/>
    </row>
    <row r="10" spans="1:7" ht="12.75">
      <c r="A10" s="36" t="s">
        <v>376</v>
      </c>
      <c r="B10" s="97">
        <v>4238</v>
      </c>
      <c r="C10" s="105">
        <f aca="true" t="shared" si="0" ref="C10:C18">(B10/$B$8)*100</f>
        <v>69.29365598430347</v>
      </c>
      <c r="E10" s="32" t="s">
        <v>377</v>
      </c>
      <c r="F10" s="97">
        <v>5670</v>
      </c>
      <c r="G10" s="105">
        <f>(F10/$F$9)*100</f>
        <v>94.8636439685461</v>
      </c>
    </row>
    <row r="11" spans="1:7" ht="12.75">
      <c r="A11" s="36" t="s">
        <v>378</v>
      </c>
      <c r="B11" s="97">
        <v>179</v>
      </c>
      <c r="C11" s="105">
        <f t="shared" si="0"/>
        <v>2.9267495094833227</v>
      </c>
      <c r="E11" s="32" t="s">
        <v>379</v>
      </c>
      <c r="F11" s="97">
        <v>162</v>
      </c>
      <c r="G11" s="105">
        <f>(F11/$F$9)*100</f>
        <v>2.7103898276727456</v>
      </c>
    </row>
    <row r="12" spans="1:7" ht="12.75">
      <c r="A12" s="36" t="s">
        <v>380</v>
      </c>
      <c r="B12" s="97">
        <v>258</v>
      </c>
      <c r="C12" s="105">
        <f t="shared" si="0"/>
        <v>4.2184434270765205</v>
      </c>
      <c r="E12" s="32" t="s">
        <v>381</v>
      </c>
      <c r="F12" s="97">
        <v>145</v>
      </c>
      <c r="G12" s="105">
        <f>(F12/$F$9)*100</f>
        <v>2.425966203781161</v>
      </c>
    </row>
    <row r="13" spans="1:7" ht="12.75">
      <c r="A13" s="36" t="s">
        <v>382</v>
      </c>
      <c r="B13" s="97">
        <v>124</v>
      </c>
      <c r="C13" s="105">
        <f t="shared" si="0"/>
        <v>2.027468933943754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271</v>
      </c>
      <c r="C14" s="105">
        <f t="shared" si="0"/>
        <v>4.431000654022236</v>
      </c>
      <c r="E14" s="42" t="s">
        <v>384</v>
      </c>
      <c r="F14" s="80">
        <v>4126</v>
      </c>
      <c r="G14" s="81">
        <f>(F14/$F$14)*100</f>
        <v>100</v>
      </c>
    </row>
    <row r="15" spans="1:7" ht="12.75">
      <c r="A15" s="36" t="s">
        <v>385</v>
      </c>
      <c r="B15" s="97">
        <v>660</v>
      </c>
      <c r="C15" s="105">
        <f t="shared" si="0"/>
        <v>10.79136690647482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386</v>
      </c>
      <c r="C16" s="105">
        <f t="shared" si="0"/>
        <v>6.311314584695879</v>
      </c>
      <c r="E16" s="1" t="s">
        <v>388</v>
      </c>
      <c r="F16" s="97">
        <v>14</v>
      </c>
      <c r="G16" s="105">
        <f>(F16/$F$14)*100</f>
        <v>0.3393116820164809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209</v>
      </c>
      <c r="G17" s="105">
        <f aca="true" t="shared" si="1" ref="G17:G23">(F17/$F$14)*100</f>
        <v>5.06543868153175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1793</v>
      </c>
      <c r="G18" s="105">
        <f t="shared" si="1"/>
        <v>43.456131846825016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1648</v>
      </c>
      <c r="G19" s="105">
        <f t="shared" si="1"/>
        <v>39.94183228308289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440</v>
      </c>
      <c r="G20" s="105">
        <f t="shared" si="1"/>
        <v>10.664081434803684</v>
      </c>
    </row>
    <row r="21" spans="1:7" ht="12.75">
      <c r="A21" s="36" t="s">
        <v>395</v>
      </c>
      <c r="B21" s="98">
        <v>28</v>
      </c>
      <c r="C21" s="105">
        <f aca="true" t="shared" si="2" ref="C21:C28">(B21/$B$8)*100</f>
        <v>0.45781556572923476</v>
      </c>
      <c r="E21" s="1" t="s">
        <v>396</v>
      </c>
      <c r="F21" s="97">
        <v>22</v>
      </c>
      <c r="G21" s="105">
        <f t="shared" si="1"/>
        <v>0.5332040717401841</v>
      </c>
    </row>
    <row r="22" spans="1:7" ht="12.75">
      <c r="A22" s="36" t="s">
        <v>397</v>
      </c>
      <c r="B22" s="98">
        <v>116</v>
      </c>
      <c r="C22" s="105">
        <f t="shared" si="2"/>
        <v>1.896664486592544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116</v>
      </c>
      <c r="C23" s="105">
        <f t="shared" si="2"/>
        <v>1.896664486592544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881</v>
      </c>
      <c r="C24" s="105">
        <f t="shared" si="2"/>
        <v>14.404839764551994</v>
      </c>
      <c r="E24" s="1" t="s">
        <v>402</v>
      </c>
      <c r="F24" s="97">
        <v>151000</v>
      </c>
      <c r="G24" s="112" t="s">
        <v>63</v>
      </c>
    </row>
    <row r="25" spans="1:7" ht="12.75">
      <c r="A25" s="36" t="s">
        <v>403</v>
      </c>
      <c r="B25" s="97">
        <v>624</v>
      </c>
      <c r="C25" s="105">
        <f t="shared" si="2"/>
        <v>10.202746893394375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1233</v>
      </c>
      <c r="C26" s="105">
        <f t="shared" si="2"/>
        <v>20.16023544800523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2688</v>
      </c>
      <c r="C27" s="105">
        <f t="shared" si="2"/>
        <v>43.95029431000654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430</v>
      </c>
      <c r="C28" s="105">
        <f t="shared" si="2"/>
        <v>7.030739045127535</v>
      </c>
      <c r="E28" s="32" t="s">
        <v>415</v>
      </c>
      <c r="F28" s="97">
        <v>2786</v>
      </c>
      <c r="G28" s="105">
        <f aca="true" t="shared" si="3" ref="G28:G35">(F28/$F$14)*100</f>
        <v>67.52302472127968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119</v>
      </c>
      <c r="C31" s="105">
        <f aca="true" t="shared" si="4" ref="C31:C39">(B31/$B$8)*100</f>
        <v>1.9457161543492478</v>
      </c>
      <c r="E31" s="32" t="s">
        <v>420</v>
      </c>
      <c r="F31" s="97">
        <v>106</v>
      </c>
      <c r="G31" s="105">
        <f t="shared" si="3"/>
        <v>2.5690741638390695</v>
      </c>
    </row>
    <row r="32" spans="1:7" ht="12.75">
      <c r="A32" s="36" t="s">
        <v>421</v>
      </c>
      <c r="B32" s="97">
        <v>214</v>
      </c>
      <c r="C32" s="105">
        <f t="shared" si="4"/>
        <v>3.499018966644866</v>
      </c>
      <c r="E32" s="32" t="s">
        <v>422</v>
      </c>
      <c r="F32" s="97">
        <v>337</v>
      </c>
      <c r="G32" s="105">
        <f t="shared" si="3"/>
        <v>8.167716917111004</v>
      </c>
    </row>
    <row r="33" spans="1:7" ht="12.75">
      <c r="A33" s="36" t="s">
        <v>423</v>
      </c>
      <c r="B33" s="97">
        <v>511</v>
      </c>
      <c r="C33" s="105">
        <f t="shared" si="4"/>
        <v>8.355134074558535</v>
      </c>
      <c r="E33" s="32" t="s">
        <v>424</v>
      </c>
      <c r="F33" s="97">
        <v>1278</v>
      </c>
      <c r="G33" s="105">
        <f t="shared" si="3"/>
        <v>30.97430925836161</v>
      </c>
    </row>
    <row r="34" spans="1:7" ht="12.75">
      <c r="A34" s="36" t="s">
        <v>425</v>
      </c>
      <c r="B34" s="97">
        <v>974</v>
      </c>
      <c r="C34" s="105">
        <f t="shared" si="4"/>
        <v>15.92544146500981</v>
      </c>
      <c r="E34" s="32" t="s">
        <v>426</v>
      </c>
      <c r="F34" s="97">
        <v>786</v>
      </c>
      <c r="G34" s="105">
        <f t="shared" si="3"/>
        <v>19.049927290353853</v>
      </c>
    </row>
    <row r="35" spans="1:7" ht="12.75">
      <c r="A35" s="36" t="s">
        <v>427</v>
      </c>
      <c r="B35" s="97">
        <v>1001</v>
      </c>
      <c r="C35" s="105">
        <f t="shared" si="4"/>
        <v>16.366906474820144</v>
      </c>
      <c r="E35" s="32" t="s">
        <v>428</v>
      </c>
      <c r="F35" s="97">
        <v>279</v>
      </c>
      <c r="G35" s="105">
        <f t="shared" si="3"/>
        <v>6.761997091614154</v>
      </c>
    </row>
    <row r="36" spans="1:7" ht="12.75">
      <c r="A36" s="36" t="s">
        <v>429</v>
      </c>
      <c r="B36" s="97">
        <v>1371</v>
      </c>
      <c r="C36" s="105">
        <f t="shared" si="4"/>
        <v>22.416612164813603</v>
      </c>
      <c r="E36" s="32" t="s">
        <v>430</v>
      </c>
      <c r="F36" s="97">
        <v>1401</v>
      </c>
      <c r="G36" s="112" t="s">
        <v>63</v>
      </c>
    </row>
    <row r="37" spans="1:7" ht="12.75">
      <c r="A37" s="36" t="s">
        <v>431</v>
      </c>
      <c r="B37" s="97">
        <v>971</v>
      </c>
      <c r="C37" s="105">
        <f t="shared" si="4"/>
        <v>15.876389797253108</v>
      </c>
      <c r="E37" s="32" t="s">
        <v>432</v>
      </c>
      <c r="F37" s="97">
        <v>1340</v>
      </c>
      <c r="G37" s="105">
        <f>(F37/$F$14)*100</f>
        <v>32.47697527872031</v>
      </c>
    </row>
    <row r="38" spans="1:7" ht="12.75">
      <c r="A38" s="36" t="s">
        <v>433</v>
      </c>
      <c r="B38" s="97">
        <v>574</v>
      </c>
      <c r="C38" s="105">
        <f t="shared" si="4"/>
        <v>9.385219097449312</v>
      </c>
      <c r="E38" s="32" t="s">
        <v>430</v>
      </c>
      <c r="F38" s="97">
        <v>499</v>
      </c>
      <c r="G38" s="112" t="s">
        <v>63</v>
      </c>
    </row>
    <row r="39" spans="1:7" ht="12.75">
      <c r="A39" s="36" t="s">
        <v>434</v>
      </c>
      <c r="B39" s="97">
        <v>381</v>
      </c>
      <c r="C39" s="105">
        <f t="shared" si="4"/>
        <v>6.2295618051013735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5.7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5977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1177</v>
      </c>
      <c r="G43" s="105">
        <f aca="true" t="shared" si="5" ref="G43:G48">(F43/$F$14)*100</f>
        <v>28.526417838099853</v>
      </c>
    </row>
    <row r="44" spans="1:7" ht="12.75">
      <c r="A44" s="36" t="s">
        <v>11</v>
      </c>
      <c r="B44" s="98">
        <v>746</v>
      </c>
      <c r="C44" s="105">
        <f aca="true" t="shared" si="6" ref="C44:C49">(B44/$B$42)*100</f>
        <v>12.48117784841894</v>
      </c>
      <c r="E44" s="32" t="s">
        <v>12</v>
      </c>
      <c r="F44" s="97">
        <v>758</v>
      </c>
      <c r="G44" s="105">
        <f t="shared" si="5"/>
        <v>18.37130392632089</v>
      </c>
    </row>
    <row r="45" spans="1:7" ht="12.75">
      <c r="A45" s="36" t="s">
        <v>13</v>
      </c>
      <c r="B45" s="98">
        <v>1457</v>
      </c>
      <c r="C45" s="105">
        <f t="shared" si="6"/>
        <v>24.376777647649323</v>
      </c>
      <c r="E45" s="32" t="s">
        <v>14</v>
      </c>
      <c r="F45" s="97">
        <v>644</v>
      </c>
      <c r="G45" s="105">
        <f t="shared" si="5"/>
        <v>15.608337372758118</v>
      </c>
    </row>
    <row r="46" spans="1:7" ht="12.75">
      <c r="A46" s="36" t="s">
        <v>15</v>
      </c>
      <c r="B46" s="98">
        <v>898</v>
      </c>
      <c r="C46" s="105">
        <f t="shared" si="6"/>
        <v>15.024259662037812</v>
      </c>
      <c r="E46" s="32" t="s">
        <v>16</v>
      </c>
      <c r="F46" s="97">
        <v>490</v>
      </c>
      <c r="G46" s="105">
        <f t="shared" si="5"/>
        <v>11.875908870576831</v>
      </c>
    </row>
    <row r="47" spans="1:7" ht="12.75">
      <c r="A47" s="36" t="s">
        <v>17</v>
      </c>
      <c r="B47" s="97">
        <v>951</v>
      </c>
      <c r="C47" s="105">
        <f t="shared" si="6"/>
        <v>15.910992136523339</v>
      </c>
      <c r="E47" s="32" t="s">
        <v>18</v>
      </c>
      <c r="F47" s="97">
        <v>304</v>
      </c>
      <c r="G47" s="105">
        <f t="shared" si="5"/>
        <v>7.367910809500727</v>
      </c>
    </row>
    <row r="48" spans="1:7" ht="12.75">
      <c r="A48" s="36" t="s">
        <v>19</v>
      </c>
      <c r="B48" s="97">
        <v>564</v>
      </c>
      <c r="C48" s="105">
        <f t="shared" si="6"/>
        <v>9.436171992638448</v>
      </c>
      <c r="E48" s="32" t="s">
        <v>20</v>
      </c>
      <c r="F48" s="97">
        <v>719</v>
      </c>
      <c r="G48" s="105">
        <f t="shared" si="5"/>
        <v>17.426078526417836</v>
      </c>
    </row>
    <row r="49" spans="1:7" ht="12.75">
      <c r="A49" s="36" t="s">
        <v>21</v>
      </c>
      <c r="B49" s="97">
        <v>1361</v>
      </c>
      <c r="C49" s="105">
        <f t="shared" si="6"/>
        <v>22.77062071273214</v>
      </c>
      <c r="E49" s="32" t="s">
        <v>22</v>
      </c>
      <c r="F49" s="97">
        <v>34</v>
      </c>
      <c r="G49" s="105">
        <f>(F49/$F$14)*100</f>
        <v>0.8240426563257393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1475</v>
      </c>
      <c r="G51" s="81">
        <f>(F51/F$51)*100</f>
        <v>100</v>
      </c>
    </row>
    <row r="52" spans="1:7" ht="12.75">
      <c r="A52" s="4" t="s">
        <v>25</v>
      </c>
      <c r="B52" s="97">
        <v>345</v>
      </c>
      <c r="C52" s="105">
        <f>(B52/$B$42)*100</f>
        <v>5.7721264848586245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2105</v>
      </c>
      <c r="C53" s="105">
        <f>(B53/$B$42)*100</f>
        <v>35.21833695834031</v>
      </c>
      <c r="E53" s="32" t="s">
        <v>28</v>
      </c>
      <c r="F53" s="97">
        <v>52</v>
      </c>
      <c r="G53" s="105">
        <f>(F53/F$51)*100</f>
        <v>3.5254237288135593</v>
      </c>
    </row>
    <row r="54" spans="1:7" ht="12.75">
      <c r="A54" s="4" t="s">
        <v>29</v>
      </c>
      <c r="B54" s="97">
        <v>2479</v>
      </c>
      <c r="C54" s="105">
        <f>(B54/$B$42)*100</f>
        <v>41.47565668395516</v>
      </c>
      <c r="E54" s="32" t="s">
        <v>30</v>
      </c>
      <c r="F54" s="97">
        <v>41</v>
      </c>
      <c r="G54" s="105">
        <f aca="true" t="shared" si="7" ref="G54:G60">(F54/F$51)*100</f>
        <v>2.7796610169491522</v>
      </c>
    </row>
    <row r="55" spans="1:7" ht="12.75">
      <c r="A55" s="4" t="s">
        <v>31</v>
      </c>
      <c r="B55" s="97">
        <v>1048</v>
      </c>
      <c r="C55" s="105">
        <f>(B55/$B$42)*100</f>
        <v>17.533879872845908</v>
      </c>
      <c r="E55" s="32" t="s">
        <v>32</v>
      </c>
      <c r="F55" s="97">
        <v>22</v>
      </c>
      <c r="G55" s="105">
        <f t="shared" si="7"/>
        <v>1.4915254237288136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98</v>
      </c>
      <c r="G56" s="105">
        <f t="shared" si="7"/>
        <v>6.644067796610169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525</v>
      </c>
      <c r="G57" s="105">
        <f t="shared" si="7"/>
        <v>35.59322033898305</v>
      </c>
    </row>
    <row r="58" spans="1:7" ht="12.75">
      <c r="A58" s="36" t="s">
        <v>36</v>
      </c>
      <c r="B58" s="97">
        <v>4795</v>
      </c>
      <c r="C58" s="105">
        <f aca="true" t="shared" si="8" ref="C58:C66">(B58/$B$42)*100</f>
        <v>80.22419273883219</v>
      </c>
      <c r="E58" s="32" t="s">
        <v>37</v>
      </c>
      <c r="F58" s="97">
        <v>631</v>
      </c>
      <c r="G58" s="105">
        <f t="shared" si="7"/>
        <v>42.77966101694915</v>
      </c>
    </row>
    <row r="59" spans="1:7" ht="12.75">
      <c r="A59" s="36" t="s">
        <v>38</v>
      </c>
      <c r="B59" s="97">
        <v>67</v>
      </c>
      <c r="C59" s="105">
        <f t="shared" si="8"/>
        <v>1.1209636941609502</v>
      </c>
      <c r="E59" s="32" t="s">
        <v>39</v>
      </c>
      <c r="F59" s="98">
        <v>80</v>
      </c>
      <c r="G59" s="105">
        <f t="shared" si="7"/>
        <v>5.423728813559322</v>
      </c>
    </row>
    <row r="60" spans="1:7" ht="12.75">
      <c r="A60" s="36" t="s">
        <v>40</v>
      </c>
      <c r="B60" s="97">
        <v>192</v>
      </c>
      <c r="C60" s="105">
        <f t="shared" si="8"/>
        <v>3.212313869834365</v>
      </c>
      <c r="E60" s="32" t="s">
        <v>41</v>
      </c>
      <c r="F60" s="97">
        <v>26</v>
      </c>
      <c r="G60" s="105">
        <f t="shared" si="7"/>
        <v>1.7627118644067796</v>
      </c>
    </row>
    <row r="61" spans="1:7" ht="12.75">
      <c r="A61" s="36" t="s">
        <v>42</v>
      </c>
      <c r="B61" s="97">
        <v>910</v>
      </c>
      <c r="C61" s="105">
        <f t="shared" si="8"/>
        <v>15.225029278902461</v>
      </c>
      <c r="E61" s="32" t="s">
        <v>402</v>
      </c>
      <c r="F61" s="97">
        <v>995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13</v>
      </c>
      <c r="C63" s="105">
        <f t="shared" si="8"/>
        <v>0.21750041827003513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417</v>
      </c>
      <c r="G65" s="105">
        <f aca="true" t="shared" si="9" ref="G65:G71">(F65/F$51)*100</f>
        <v>28.271186440677965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243</v>
      </c>
      <c r="G66" s="105">
        <f t="shared" si="9"/>
        <v>16.474576271186443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235</v>
      </c>
      <c r="G67" s="105">
        <f t="shared" si="9"/>
        <v>15.932203389830507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163</v>
      </c>
      <c r="G68" s="105">
        <f t="shared" si="9"/>
        <v>11.05084745762712</v>
      </c>
    </row>
    <row r="69" spans="1:7" ht="12.75">
      <c r="A69" s="36" t="s">
        <v>51</v>
      </c>
      <c r="B69" s="97">
        <v>20</v>
      </c>
      <c r="C69" s="105">
        <f>(B69/$B$42)*100</f>
        <v>0.3346160281077464</v>
      </c>
      <c r="E69" s="32" t="s">
        <v>18</v>
      </c>
      <c r="F69" s="97">
        <v>88</v>
      </c>
      <c r="G69" s="105">
        <f t="shared" si="9"/>
        <v>5.966101694915254</v>
      </c>
    </row>
    <row r="70" spans="1:7" ht="12.75">
      <c r="A70" s="36" t="s">
        <v>53</v>
      </c>
      <c r="B70" s="97">
        <v>7</v>
      </c>
      <c r="C70" s="105">
        <f>(B70/$B$42)*100</f>
        <v>0.11711560983771123</v>
      </c>
      <c r="E70" s="32" t="s">
        <v>20</v>
      </c>
      <c r="F70" s="97">
        <v>295</v>
      </c>
      <c r="G70" s="105">
        <f t="shared" si="9"/>
        <v>20</v>
      </c>
    </row>
    <row r="71" spans="1:7" ht="12.75">
      <c r="A71" s="54" t="s">
        <v>54</v>
      </c>
      <c r="B71" s="103">
        <v>22</v>
      </c>
      <c r="C71" s="115">
        <f>(B71/$B$42)*100</f>
        <v>0.368077630918521</v>
      </c>
      <c r="D71" s="41"/>
      <c r="E71" s="44" t="s">
        <v>22</v>
      </c>
      <c r="F71" s="103">
        <v>34</v>
      </c>
      <c r="G71" s="115">
        <f t="shared" si="9"/>
        <v>2.305084745762712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2002-06-20T15:11:41Z</dcterms:modified>
  <cp:category/>
  <cp:version/>
  <cp:contentType/>
  <cp:contentStatus/>
</cp:coreProperties>
</file>