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<sst xmlns="http://schemas.openxmlformats.org/spreadsheetml/2006/main" count="676" uniqueCount="437">
  <si>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</si>
  <si>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</si>
  <si>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</si>
  <si>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</si>
  <si>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</si>
  <si>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</si>
  <si>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</si>
  <si>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</si>
  <si>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</si>
  <si>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</si>
  <si>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</si>
  <si>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</si>
  <si>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</si>
  <si>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</si>
  <si>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</si>
  <si>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</si>
  <si>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</si>
  <si>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</si>
  <si>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</si>
  <si>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</si>
  <si>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</si>
  <si>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</si>
  <si>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</si>
  <si>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</si>
  <si>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</si>
  <si>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</si>
  <si>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</si>
  <si>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</si>
  <si>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</si>
  <si>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</si>
  <si>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</si>
  <si>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</si>
  <si>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</si>
  <si>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</si>
  <si>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</si>
  <si>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</si>
  <si>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</si>
  <si>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</si>
  <si>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</si>
  <si>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</si>
  <si>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</si>
  <si>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</si>
  <si>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</si>
  <si>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</si>
  <si>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</si>
  <si>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</si>
  <si>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</si>
  <si>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</si>
  <si>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</si>
  <si>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</si>
  <si>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</si>
  <si>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</si>
  <si>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</si>
  <si>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</si>
  <si>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</si>
  <si>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</si>
  <si>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</si>
  <si>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</si>
  <si>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</si>
  <si>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</si>
  <si>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</si>
  <si>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</si>
  <si>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</si>
  <si>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</si>
  <si>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</si>
  <si>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</si>
  <si>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</si>
  <si>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</si>
  <si>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</si>
  <si>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</si>
  <si>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</si>
  <si>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</si>
  <si>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</si>
  <si>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</si>
  <si>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</si>
  <si>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</si>
  <si>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</si>
  <si>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</si>
  <si>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</si>
  <si>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</si>
  <si>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</si>
  <si>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</si>
  <si>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</si>
  <si>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</si>
  <si>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</si>
  <si>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</si>
  <si>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</si>
  <si>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</si>
  <si>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</si>
  <si>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</si>
  <si>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</si>
  <si>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</si>
  <si>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</si>
  <si>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</si>
  <si>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</si>
  <si>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</si>
  <si>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</si>
  <si>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</si>
  <si>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</si>
  <si>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</si>
  <si>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</si>
  <si>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</si>
  <si>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</si>
  <si>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</si>
  <si>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</si>
  <si>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</si>
  <si>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</si>
  <si>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</si>
  <si>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</si>
  <si>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</si>
  <si>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</si>
  <si>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</si>
  <si>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</si>
  <si>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</si>
  <si>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</si>
  <si>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</si>
  <si>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</si>
  <si>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</si>
  <si>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</si>
  <si>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</si>
  <si>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</si>
  <si>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</si>
  <si>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</si>
  <si>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</si>
  <si>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</si>
  <si>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</si>
  <si>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</si>
  <si>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</si>
  <si>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</si>
  <si>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</si>
  <si>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</si>
  <si>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</si>
  <si>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</si>
  <si>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</si>
  <si>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</si>
  <si>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</si>
  <si>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</si>
  <si>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</si>
  <si>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</si>
  <si>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</si>
  <si>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</si>
  <si>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</si>
  <si>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</si>
  <si>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</si>
  <si>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</si>
  <si>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</si>
  <si>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</si>
  <si>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</si>
  <si>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</si>
  <si>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</si>
  <si>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</si>
  <si>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</si>
  <si>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</si>
  <si>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</si>
  <si>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</si>
  <si>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</si>
  <si>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</si>
  <si>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</si>
  <si>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</si>
  <si>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</si>
  <si>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</si>
  <si>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</si>
  <si>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</si>
  <si>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</si>
  <si>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</si>
  <si>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</si>
  <si>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</si>
  <si>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</si>
  <si>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</si>
  <si>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</si>
  <si>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</si>
  <si>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</si>
  <si>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</si>
  <si>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</si>
  <si>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</si>
  <si>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</si>
  <si>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</si>
  <si>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</si>
  <si>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</si>
  <si>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</si>
  <si>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</si>
  <si>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</si>
  <si>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</si>
  <si>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</si>
  <si>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</si>
  <si>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</si>
  <si>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</si>
  <si>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</si>
  <si>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</si>
  <si>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</si>
  <si>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</si>
  <si>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</si>
  <si>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</si>
  <si>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</si>
  <si>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</si>
  <si>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</si>
  <si>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</si>
  <si>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</si>
  <si>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Kingston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</si>
  <si>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</si>
  <si>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</si>
  <si>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</si>
  <si>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</si>
  <si>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</si>
  <si>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</si>
  <si>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</si>
  <si>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</si>
  <si>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</si>
  <si>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</si>
  <si>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</si>
  <si>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</si>
  <si>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</si>
  <si>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</si>
  <si>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</si>
  <si>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</si>
  <si>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</si>
  <si>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</si>
  <si>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</si>
  <si>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</si>
  <si>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</si>
  <si>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</si>
  <si>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</si>
  <si>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</si>
  <si>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</si>
  <si>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</si>
  <si>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</si>
  <si>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</si>
  <si>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</si>
  <si>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</si>
  <si>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</si>
  <si>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</si>
  <si>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</si>
  <si>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</si>
  <si>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</si>
  <si>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</si>
  <si>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</si>
  <si>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</si>
  <si>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</si>
  <si>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</si>
  <si>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</si>
  <si>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</si>
  <si>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</si>
  <si>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</si>
  <si>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</si>
  <si>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</si>
  <si>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</si>
  <si>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</si>
  <si>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</si>
  <si>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</si>
  <si>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</si>
  <si>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</si>
  <si>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</si>
  <si>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</si>
  <si>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</si>
  <si>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</si>
  <si>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</si>
  <si>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</si>
  <si>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</si>
  <si>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</si>
  <si>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</si>
  <si>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</si>
  <si>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</si>
  <si>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</si>
  <si>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</si>
  <si>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</si>
  <si>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</si>
  <si>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</si>
  <si>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</si>
  <si>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</si>
  <si>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</si>
  <si>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</si>
  <si>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</si>
  <si>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</si>
  <si>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</si>
  <si>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</si>
  <si>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</si>
  <si>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</si>
  <si>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</si>
  <si>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</si>
  <si>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</si>
  <si>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</si>
  <si>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</si>
  <si>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</si>
  <si>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</si>
  <si>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</si>
  <si>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</si>
  <si>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</si>
  <si>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</si>
  <si>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</si>
  <si>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</si>
  <si>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</si>
  <si>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</si>
  <si>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</si>
  <si>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</si>
  <si>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</si>
  <si>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</si>
  <si>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</si>
  <si>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</si>
  <si>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</si>
  <si>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</si>
  <si>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</si>
  <si>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</si>
  <si>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</si>
  <si>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</si>
  <si>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</si>
  <si>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Kingston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</si>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</sst>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1292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1292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624</v>
      </c>
      <c r="C9" s="151">
        <f>(B9/$B$7)*100</f>
        <v>48.297213622291025</v>
      </c>
      <c r="D9" s="152"/>
      <c r="E9" s="152" t="s">
        <v>204</v>
      </c>
      <c r="F9" s="150">
        <v>151</v>
      </c>
      <c r="G9" s="153">
        <f t="shared" si="0"/>
        <v>11.687306501547988</v>
      </c>
    </row>
    <row r="10" spans="1:7" ht="12.75">
      <c r="A10" s="149" t="s">
        <v>205</v>
      </c>
      <c r="B10" s="150">
        <v>668</v>
      </c>
      <c r="C10" s="151">
        <f>(B10/$B$7)*100</f>
        <v>51.702786377708975</v>
      </c>
      <c r="D10" s="152"/>
      <c r="E10" s="152" t="s">
        <v>206</v>
      </c>
      <c r="F10" s="150">
        <v>51</v>
      </c>
      <c r="G10" s="153">
        <f t="shared" si="0"/>
        <v>3.9473684210526314</v>
      </c>
    </row>
    <row r="11" spans="1:7" ht="12.75">
      <c r="A11" s="149"/>
      <c r="B11" s="150"/>
      <c r="C11" s="151"/>
      <c r="D11" s="152"/>
      <c r="E11" s="152" t="s">
        <v>207</v>
      </c>
      <c r="F11" s="150">
        <v>20</v>
      </c>
      <c r="G11" s="153">
        <f t="shared" si="0"/>
        <v>1.5479876160990713</v>
      </c>
    </row>
    <row r="12" spans="1:7" ht="12.75">
      <c r="A12" s="149" t="s">
        <v>208</v>
      </c>
      <c r="B12" s="150">
        <v>93</v>
      </c>
      <c r="C12" s="151">
        <f aca="true" t="shared" si="1" ref="C12:C24">B12*100/B$7</f>
        <v>7.198142414860681</v>
      </c>
      <c r="D12" s="152"/>
      <c r="E12" s="152" t="s">
        <v>209</v>
      </c>
      <c r="F12" s="150">
        <v>1</v>
      </c>
      <c r="G12" s="153">
        <f t="shared" si="0"/>
        <v>0.07739938080495357</v>
      </c>
    </row>
    <row r="13" spans="1:7" ht="12.75">
      <c r="A13" s="149" t="s">
        <v>210</v>
      </c>
      <c r="B13" s="150">
        <v>81</v>
      </c>
      <c r="C13" s="151">
        <f t="shared" si="1"/>
        <v>6.269349845201238</v>
      </c>
      <c r="D13" s="152"/>
      <c r="E13" s="152" t="s">
        <v>211</v>
      </c>
      <c r="F13" s="150">
        <v>79</v>
      </c>
      <c r="G13" s="153">
        <f t="shared" si="0"/>
        <v>6.114551083591332</v>
      </c>
    </row>
    <row r="14" spans="1:7" ht="12.75">
      <c r="A14" s="149" t="s">
        <v>212</v>
      </c>
      <c r="B14" s="150">
        <v>64</v>
      </c>
      <c r="C14" s="151">
        <f t="shared" si="1"/>
        <v>4.953560371517028</v>
      </c>
      <c r="D14" s="152"/>
      <c r="E14" s="152" t="s">
        <v>213</v>
      </c>
      <c r="F14" s="150">
        <v>1141</v>
      </c>
      <c r="G14" s="153">
        <f t="shared" si="0"/>
        <v>88.312693498452</v>
      </c>
    </row>
    <row r="15" spans="1:7" ht="12.75">
      <c r="A15" s="149" t="s">
        <v>214</v>
      </c>
      <c r="B15" s="150">
        <v>45</v>
      </c>
      <c r="C15" s="151">
        <f t="shared" si="1"/>
        <v>3.48297213622291</v>
      </c>
      <c r="D15" s="152"/>
      <c r="E15" s="152" t="s">
        <v>215</v>
      </c>
      <c r="F15" s="150">
        <v>874</v>
      </c>
      <c r="G15" s="153">
        <f t="shared" si="0"/>
        <v>67.6470588235294</v>
      </c>
    </row>
    <row r="16" spans="1:7" ht="12.75">
      <c r="A16" s="149" t="s">
        <v>216</v>
      </c>
      <c r="B16" s="150">
        <v>66</v>
      </c>
      <c r="C16" s="151">
        <f t="shared" si="1"/>
        <v>5.108359133126935</v>
      </c>
      <c r="D16" s="152"/>
      <c r="E16" s="152"/>
      <c r="F16" s="145"/>
      <c r="G16" s="146"/>
    </row>
    <row r="17" spans="1:7" ht="12.75">
      <c r="A17" s="149" t="s">
        <v>217</v>
      </c>
      <c r="B17" s="150">
        <v>227</v>
      </c>
      <c r="C17" s="151">
        <f t="shared" si="1"/>
        <v>17.569659442724458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243</v>
      </c>
      <c r="C18" s="151">
        <f t="shared" si="1"/>
        <v>18.808049535603715</v>
      </c>
      <c r="D18" s="152"/>
      <c r="E18" s="143" t="s">
        <v>220</v>
      </c>
      <c r="F18" s="141">
        <v>1292</v>
      </c>
      <c r="G18" s="148">
        <v>100</v>
      </c>
    </row>
    <row r="19" spans="1:7" ht="12.75">
      <c r="A19" s="149" t="s">
        <v>221</v>
      </c>
      <c r="B19" s="150">
        <v>180</v>
      </c>
      <c r="C19" s="151">
        <f t="shared" si="1"/>
        <v>13.93188854489164</v>
      </c>
      <c r="D19" s="152"/>
      <c r="E19" s="152" t="s">
        <v>222</v>
      </c>
      <c r="F19" s="150">
        <v>1292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74</v>
      </c>
      <c r="C20" s="151">
        <f t="shared" si="1"/>
        <v>5.727554179566564</v>
      </c>
      <c r="D20" s="152"/>
      <c r="E20" s="152" t="s">
        <v>224</v>
      </c>
      <c r="F20" s="150">
        <v>561</v>
      </c>
      <c r="G20" s="153">
        <f t="shared" si="2"/>
        <v>43.421052631578945</v>
      </c>
    </row>
    <row r="21" spans="1:7" ht="12.75">
      <c r="A21" s="149" t="s">
        <v>225</v>
      </c>
      <c r="B21" s="150">
        <v>44</v>
      </c>
      <c r="C21" s="151">
        <f t="shared" si="1"/>
        <v>3.4055727554179565</v>
      </c>
      <c r="D21" s="152"/>
      <c r="E21" s="152" t="s">
        <v>226</v>
      </c>
      <c r="F21" s="150">
        <v>251</v>
      </c>
      <c r="G21" s="153">
        <f t="shared" si="2"/>
        <v>19.427244582043343</v>
      </c>
    </row>
    <row r="22" spans="1:7" ht="12.75">
      <c r="A22" s="149" t="s">
        <v>227</v>
      </c>
      <c r="B22" s="150">
        <v>105</v>
      </c>
      <c r="C22" s="151">
        <f t="shared" si="1"/>
        <v>8.126934984520124</v>
      </c>
      <c r="D22" s="152"/>
      <c r="E22" s="152" t="s">
        <v>228</v>
      </c>
      <c r="F22" s="150">
        <v>316</v>
      </c>
      <c r="G22" s="153">
        <f t="shared" si="2"/>
        <v>24.458204334365327</v>
      </c>
    </row>
    <row r="23" spans="1:7" ht="12.75">
      <c r="A23" s="149" t="s">
        <v>229</v>
      </c>
      <c r="B23" s="150">
        <v>55</v>
      </c>
      <c r="C23" s="151">
        <f t="shared" si="1"/>
        <v>4.256965944272446</v>
      </c>
      <c r="D23" s="152"/>
      <c r="E23" s="152" t="s">
        <v>230</v>
      </c>
      <c r="F23" s="150">
        <v>244</v>
      </c>
      <c r="G23" s="153">
        <f t="shared" si="2"/>
        <v>18.88544891640867</v>
      </c>
    </row>
    <row r="24" spans="1:7" ht="12.75">
      <c r="A24" s="149" t="s">
        <v>231</v>
      </c>
      <c r="B24" s="150">
        <v>15</v>
      </c>
      <c r="C24" s="151">
        <f t="shared" si="1"/>
        <v>1.1609907120743035</v>
      </c>
      <c r="D24" s="152"/>
      <c r="E24" s="152" t="s">
        <v>232</v>
      </c>
      <c r="F24" s="150">
        <v>90</v>
      </c>
      <c r="G24" s="153">
        <f t="shared" si="2"/>
        <v>6.96594427244582</v>
      </c>
    </row>
    <row r="25" spans="1:7" ht="12.75">
      <c r="A25" s="149"/>
      <c r="B25" s="145"/>
      <c r="C25" s="154"/>
      <c r="D25" s="152"/>
      <c r="E25" s="152" t="s">
        <v>233</v>
      </c>
      <c r="F25" s="150">
        <v>15</v>
      </c>
      <c r="G25" s="153">
        <f t="shared" si="2"/>
        <v>1.1609907120743035</v>
      </c>
    </row>
    <row r="26" spans="1:7" ht="12.75">
      <c r="A26" s="149" t="s">
        <v>234</v>
      </c>
      <c r="B26" s="155">
        <v>37.7</v>
      </c>
      <c r="C26" s="156" t="s">
        <v>63</v>
      </c>
      <c r="D26" s="152"/>
      <c r="E26" s="157" t="s">
        <v>235</v>
      </c>
      <c r="F26" s="150">
        <v>74</v>
      </c>
      <c r="G26" s="153">
        <f t="shared" si="2"/>
        <v>5.727554179566564</v>
      </c>
    </row>
    <row r="27" spans="1:7" ht="12.75">
      <c r="A27" s="149"/>
      <c r="B27" s="145"/>
      <c r="C27" s="154"/>
      <c r="D27" s="152"/>
      <c r="E27" s="158" t="s">
        <v>236</v>
      </c>
      <c r="F27" s="150">
        <v>17</v>
      </c>
      <c r="G27" s="153">
        <f t="shared" si="2"/>
        <v>1.3157894736842106</v>
      </c>
    </row>
    <row r="28" spans="1:7" ht="12.75">
      <c r="A28" s="149" t="s">
        <v>64</v>
      </c>
      <c r="B28" s="150">
        <v>1030</v>
      </c>
      <c r="C28" s="151">
        <f aca="true" t="shared" si="3" ref="C28:C35">B28*100/B$7</f>
        <v>79.72136222910217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490</v>
      </c>
      <c r="C29" s="151">
        <f t="shared" si="3"/>
        <v>37.925696594427244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540</v>
      </c>
      <c r="C30" s="151">
        <f t="shared" si="3"/>
        <v>41.795665634674926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994</v>
      </c>
      <c r="C31" s="151">
        <f t="shared" si="3"/>
        <v>76.93498452012383</v>
      </c>
      <c r="D31" s="152"/>
      <c r="E31" s="152"/>
      <c r="F31" s="145"/>
      <c r="G31" s="146"/>
    </row>
    <row r="32" spans="1:7" ht="12.75">
      <c r="A32" s="149" t="s">
        <v>243</v>
      </c>
      <c r="B32" s="150">
        <v>200</v>
      </c>
      <c r="C32" s="151">
        <f t="shared" si="3"/>
        <v>15.479876160990711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175</v>
      </c>
      <c r="C33" s="151">
        <f t="shared" si="3"/>
        <v>13.544891640866872</v>
      </c>
      <c r="D33" s="152"/>
      <c r="E33" s="143" t="s">
        <v>246</v>
      </c>
      <c r="F33" s="141">
        <v>561</v>
      </c>
      <c r="G33" s="148">
        <v>100</v>
      </c>
    </row>
    <row r="34" spans="1:7" ht="12.75">
      <c r="A34" s="149" t="s">
        <v>238</v>
      </c>
      <c r="B34" s="150">
        <v>65</v>
      </c>
      <c r="C34" s="151">
        <f t="shared" si="3"/>
        <v>5.030959752321982</v>
      </c>
      <c r="D34" s="152"/>
      <c r="E34" s="152" t="s">
        <v>247</v>
      </c>
      <c r="F34" s="150">
        <v>316</v>
      </c>
      <c r="G34" s="153">
        <f aca="true" t="shared" si="4" ref="G34:G42">F34*100/F$33</f>
        <v>56.327985739750446</v>
      </c>
    </row>
    <row r="35" spans="1:7" ht="12.75">
      <c r="A35" s="149" t="s">
        <v>240</v>
      </c>
      <c r="B35" s="150">
        <v>110</v>
      </c>
      <c r="C35" s="151">
        <f t="shared" si="3"/>
        <v>8.513931888544892</v>
      </c>
      <c r="D35" s="152"/>
      <c r="E35" s="152" t="s">
        <v>248</v>
      </c>
      <c r="F35" s="150">
        <v>137</v>
      </c>
      <c r="G35" s="153">
        <f t="shared" si="4"/>
        <v>24.420677361853834</v>
      </c>
    </row>
    <row r="36" spans="1:7" ht="12.75">
      <c r="A36" s="149"/>
      <c r="B36" s="145"/>
      <c r="C36" s="154"/>
      <c r="D36" s="152"/>
      <c r="E36" s="152" t="s">
        <v>249</v>
      </c>
      <c r="F36" s="150">
        <v>251</v>
      </c>
      <c r="G36" s="153">
        <f t="shared" si="4"/>
        <v>44.741532976827095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107</v>
      </c>
      <c r="G37" s="153">
        <f t="shared" si="4"/>
        <v>19.073083778966133</v>
      </c>
    </row>
    <row r="38" spans="1:7" ht="12.75">
      <c r="A38" s="161" t="s">
        <v>251</v>
      </c>
      <c r="B38" s="150">
        <v>1255</v>
      </c>
      <c r="C38" s="151">
        <f aca="true" t="shared" si="5" ref="C38:C54">B38*100/B$7</f>
        <v>97.13622291021672</v>
      </c>
      <c r="D38" s="152"/>
      <c r="E38" s="152" t="s">
        <v>252</v>
      </c>
      <c r="F38" s="150">
        <v>47</v>
      </c>
      <c r="G38" s="153">
        <f t="shared" si="4"/>
        <v>8.37789661319073</v>
      </c>
    </row>
    <row r="39" spans="1:7" ht="12.75">
      <c r="A39" s="149" t="s">
        <v>253</v>
      </c>
      <c r="B39" s="150">
        <v>957</v>
      </c>
      <c r="C39" s="151">
        <f t="shared" si="5"/>
        <v>74.07120743034056</v>
      </c>
      <c r="D39" s="152"/>
      <c r="E39" s="152" t="s">
        <v>248</v>
      </c>
      <c r="F39" s="150">
        <v>24</v>
      </c>
      <c r="G39" s="153">
        <f t="shared" si="4"/>
        <v>4.278074866310161</v>
      </c>
    </row>
    <row r="40" spans="1:7" ht="12.75">
      <c r="A40" s="149" t="s">
        <v>254</v>
      </c>
      <c r="B40" s="150">
        <v>104</v>
      </c>
      <c r="C40" s="151">
        <f t="shared" si="5"/>
        <v>8.04953560371517</v>
      </c>
      <c r="D40" s="152"/>
      <c r="E40" s="152" t="s">
        <v>255</v>
      </c>
      <c r="F40" s="150">
        <v>245</v>
      </c>
      <c r="G40" s="153">
        <f t="shared" si="4"/>
        <v>43.672014260249554</v>
      </c>
    </row>
    <row r="41" spans="1:7" ht="12.75">
      <c r="A41" s="149" t="s">
        <v>256</v>
      </c>
      <c r="B41" s="150">
        <v>8</v>
      </c>
      <c r="C41" s="151">
        <f t="shared" si="5"/>
        <v>0.6191950464396285</v>
      </c>
      <c r="D41" s="152"/>
      <c r="E41" s="152" t="s">
        <v>257</v>
      </c>
      <c r="F41" s="150">
        <v>204</v>
      </c>
      <c r="G41" s="153">
        <f t="shared" si="4"/>
        <v>36.36363636363637</v>
      </c>
    </row>
    <row r="42" spans="1:7" ht="12.75">
      <c r="A42" s="149" t="s">
        <v>258</v>
      </c>
      <c r="B42" s="150">
        <v>130</v>
      </c>
      <c r="C42" s="151">
        <f t="shared" si="5"/>
        <v>10.061919504643964</v>
      </c>
      <c r="D42" s="152"/>
      <c r="E42" s="152" t="s">
        <v>259</v>
      </c>
      <c r="F42" s="150">
        <v>45</v>
      </c>
      <c r="G42" s="153">
        <f t="shared" si="4"/>
        <v>8.02139037433155</v>
      </c>
    </row>
    <row r="43" spans="1:7" ht="12.75">
      <c r="A43" s="149" t="s">
        <v>260</v>
      </c>
      <c r="B43" s="150">
        <v>24</v>
      </c>
      <c r="C43" s="151">
        <f t="shared" si="5"/>
        <v>1.8575851393188854</v>
      </c>
      <c r="D43" s="152"/>
      <c r="E43" s="152"/>
      <c r="F43" s="145"/>
      <c r="G43" s="146"/>
    </row>
    <row r="44" spans="1:7" ht="12.75">
      <c r="A44" s="149" t="s">
        <v>261</v>
      </c>
      <c r="B44" s="150">
        <v>63</v>
      </c>
      <c r="C44" s="151">
        <f t="shared" si="5"/>
        <v>4.876160990712075</v>
      </c>
      <c r="D44" s="152"/>
      <c r="E44" s="152" t="s">
        <v>262</v>
      </c>
      <c r="F44" s="150">
        <v>145</v>
      </c>
      <c r="G44" s="162">
        <f>F44*100/F33</f>
        <v>25.846702317290553</v>
      </c>
    </row>
    <row r="45" spans="1:7" ht="12.75">
      <c r="A45" s="149" t="s">
        <v>263</v>
      </c>
      <c r="B45" s="150">
        <v>16</v>
      </c>
      <c r="C45" s="151">
        <f t="shared" si="5"/>
        <v>1.238390092879257</v>
      </c>
      <c r="D45" s="152"/>
      <c r="E45" s="152" t="s">
        <v>264</v>
      </c>
      <c r="F45" s="150">
        <v>128</v>
      </c>
      <c r="G45" s="162">
        <f>F45*100/F33</f>
        <v>22.816399286987522</v>
      </c>
    </row>
    <row r="46" spans="1:7" ht="12.75">
      <c r="A46" s="149" t="s">
        <v>265</v>
      </c>
      <c r="B46" s="150">
        <v>8</v>
      </c>
      <c r="C46" s="151">
        <f t="shared" si="5"/>
        <v>0.6191950464396285</v>
      </c>
      <c r="D46" s="152"/>
      <c r="E46" s="152"/>
      <c r="F46" s="145"/>
      <c r="G46" s="146"/>
    </row>
    <row r="47" spans="1:7" ht="12.75">
      <c r="A47" s="149" t="s">
        <v>266</v>
      </c>
      <c r="B47" s="150">
        <v>11</v>
      </c>
      <c r="C47" s="151">
        <f t="shared" si="5"/>
        <v>0.8513931888544891</v>
      </c>
      <c r="D47" s="152"/>
      <c r="E47" s="152" t="s">
        <v>267</v>
      </c>
      <c r="F47" s="163">
        <v>2.3</v>
      </c>
      <c r="G47" s="164" t="s">
        <v>63</v>
      </c>
    </row>
    <row r="48" spans="1:7" ht="12.75">
      <c r="A48" s="149" t="s">
        <v>268</v>
      </c>
      <c r="B48" s="150">
        <v>2</v>
      </c>
      <c r="C48" s="151">
        <f t="shared" si="5"/>
        <v>0.15479876160990713</v>
      </c>
      <c r="D48" s="152"/>
      <c r="E48" s="152" t="s">
        <v>269</v>
      </c>
      <c r="F48" s="163">
        <v>3.08</v>
      </c>
      <c r="G48" s="164" t="s">
        <v>63</v>
      </c>
    </row>
    <row r="49" spans="1:7" ht="14.25">
      <c r="A49" s="149" t="s">
        <v>270</v>
      </c>
      <c r="B49" s="150">
        <v>6</v>
      </c>
      <c r="C49" s="151">
        <f t="shared" si="5"/>
        <v>0.46439628482972134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576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561</v>
      </c>
      <c r="G52" s="153">
        <f>F52*100/F$51</f>
        <v>97.39583333333333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15</v>
      </c>
      <c r="G53" s="153">
        <f>F53*100/F$51</f>
        <v>2.6041666666666665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3</v>
      </c>
      <c r="G54" s="153">
        <f>F54*100/F$51</f>
        <v>0.5208333333333334</v>
      </c>
    </row>
    <row r="55" spans="1:7" ht="12.75">
      <c r="A55" s="149" t="s">
        <v>281</v>
      </c>
      <c r="B55" s="150">
        <v>56</v>
      </c>
      <c r="C55" s="151">
        <f>B55*100/B$7</f>
        <v>4.3343653250774</v>
      </c>
      <c r="D55" s="152"/>
      <c r="E55" s="152"/>
      <c r="F55" s="145"/>
      <c r="G55" s="146"/>
    </row>
    <row r="56" spans="1:7" ht="12.75">
      <c r="A56" s="149" t="s">
        <v>282</v>
      </c>
      <c r="B56" s="165">
        <v>37</v>
      </c>
      <c r="C56" s="166">
        <f>B56*100/B$7</f>
        <v>2.863777089783282</v>
      </c>
      <c r="D56" s="152"/>
      <c r="E56" s="152" t="s">
        <v>283</v>
      </c>
      <c r="F56" s="167">
        <v>0.7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1.3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988</v>
      </c>
      <c r="C60" s="166">
        <f>B60*100/B7</f>
        <v>76.47058823529412</v>
      </c>
      <c r="D60" s="152"/>
      <c r="E60" s="143" t="s">
        <v>289</v>
      </c>
      <c r="F60" s="141">
        <v>561</v>
      </c>
      <c r="G60" s="148">
        <v>100</v>
      </c>
    </row>
    <row r="61" spans="1:7" ht="12.75">
      <c r="A61" s="149" t="s">
        <v>290</v>
      </c>
      <c r="B61" s="165">
        <v>117</v>
      </c>
      <c r="C61" s="166">
        <f>B61*100/B7</f>
        <v>9.055727554179567</v>
      </c>
      <c r="D61" s="152"/>
      <c r="E61" s="152" t="s">
        <v>291</v>
      </c>
      <c r="F61" s="170">
        <v>267</v>
      </c>
      <c r="G61" s="153">
        <f>F61*100/F$60</f>
        <v>47.593582887700535</v>
      </c>
    </row>
    <row r="62" spans="1:7" ht="12.75">
      <c r="A62" s="149" t="s">
        <v>292</v>
      </c>
      <c r="B62" s="165">
        <v>13</v>
      </c>
      <c r="C62" s="166">
        <f>B62*100/B7</f>
        <v>1.0061919504643964</v>
      </c>
      <c r="D62" s="152"/>
      <c r="E62" s="152" t="s">
        <v>293</v>
      </c>
      <c r="F62" s="170">
        <v>294</v>
      </c>
      <c r="G62" s="153">
        <f>F62*100/F$60</f>
        <v>52.406417112299465</v>
      </c>
    </row>
    <row r="63" spans="1:7" ht="12.75">
      <c r="A63" s="149" t="s">
        <v>294</v>
      </c>
      <c r="B63" s="165">
        <v>141</v>
      </c>
      <c r="C63" s="166">
        <f>B63*100/B7</f>
        <v>10.913312693498453</v>
      </c>
      <c r="D63" s="152"/>
      <c r="E63" s="152"/>
      <c r="F63" s="145"/>
      <c r="G63" s="146"/>
    </row>
    <row r="64" spans="1:7" ht="12.75">
      <c r="A64" s="149" t="s">
        <v>295</v>
      </c>
      <c r="B64" s="165">
        <v>1</v>
      </c>
      <c r="C64" s="166">
        <f>B64*100/B7</f>
        <v>0.07739938080495357</v>
      </c>
      <c r="D64" s="152"/>
      <c r="E64" s="152" t="s">
        <v>296</v>
      </c>
      <c r="F64" s="163">
        <v>2.43</v>
      </c>
      <c r="G64" s="164" t="s">
        <v>63</v>
      </c>
    </row>
    <row r="65" spans="1:7" ht="13.5" thickBot="1">
      <c r="A65" s="171" t="s">
        <v>297</v>
      </c>
      <c r="B65" s="172">
        <v>72</v>
      </c>
      <c r="C65" s="173">
        <f>B65*100/B7</f>
        <v>5.572755417956657</v>
      </c>
      <c r="D65" s="174"/>
      <c r="E65" s="174" t="s">
        <v>298</v>
      </c>
      <c r="F65" s="177">
        <v>2.18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1249</v>
      </c>
      <c r="G9" s="33">
        <f>(F9/$F$9)*100</f>
        <v>100</v>
      </c>
    </row>
    <row r="10" spans="1:7" ht="12.75">
      <c r="A10" s="29" t="s">
        <v>71</v>
      </c>
      <c r="B10" s="93">
        <v>330</v>
      </c>
      <c r="C10" s="33">
        <f aca="true" t="shared" si="0" ref="C10:C15">(B10/$B$10)*100</f>
        <v>100</v>
      </c>
      <c r="E10" s="34" t="s">
        <v>72</v>
      </c>
      <c r="F10" s="97">
        <v>977</v>
      </c>
      <c r="G10" s="84">
        <f aca="true" t="shared" si="1" ref="G10:G16">(F10/$F$9)*100</f>
        <v>78.22257806244995</v>
      </c>
    </row>
    <row r="11" spans="1:8" ht="12.75">
      <c r="A11" s="36" t="s">
        <v>73</v>
      </c>
      <c r="B11" s="98">
        <v>14</v>
      </c>
      <c r="C11" s="35">
        <f t="shared" si="0"/>
        <v>4.242424242424243</v>
      </c>
      <c r="E11" s="34" t="s">
        <v>74</v>
      </c>
      <c r="F11" s="97">
        <v>977</v>
      </c>
      <c r="G11" s="84">
        <f t="shared" si="1"/>
        <v>78.22257806244995</v>
      </c>
      <c r="H11" s="15" t="s">
        <v>52</v>
      </c>
    </row>
    <row r="12" spans="1:8" ht="12.75">
      <c r="A12" s="36" t="s">
        <v>75</v>
      </c>
      <c r="B12" s="98">
        <v>43</v>
      </c>
      <c r="C12" s="35">
        <f t="shared" si="0"/>
        <v>13.030303030303031</v>
      </c>
      <c r="E12" s="34" t="s">
        <v>76</v>
      </c>
      <c r="F12" s="97">
        <v>629</v>
      </c>
      <c r="G12" s="84">
        <f t="shared" si="1"/>
        <v>50.36028823058447</v>
      </c>
      <c r="H12" s="15" t="s">
        <v>52</v>
      </c>
    </row>
    <row r="13" spans="1:7" ht="12.75">
      <c r="A13" s="36" t="s">
        <v>77</v>
      </c>
      <c r="B13" s="98">
        <v>158</v>
      </c>
      <c r="C13" s="35">
        <f t="shared" si="0"/>
        <v>47.878787878787875</v>
      </c>
      <c r="E13" s="34" t="s">
        <v>78</v>
      </c>
      <c r="F13" s="97">
        <v>348</v>
      </c>
      <c r="G13" s="84">
        <f t="shared" si="1"/>
        <v>27.862289831865496</v>
      </c>
    </row>
    <row r="14" spans="1:7" ht="12.75">
      <c r="A14" s="36" t="s">
        <v>79</v>
      </c>
      <c r="B14" s="98">
        <v>7</v>
      </c>
      <c r="C14" s="35">
        <f t="shared" si="0"/>
        <v>2.1212121212121215</v>
      </c>
      <c r="E14" s="34" t="s">
        <v>405</v>
      </c>
      <c r="F14" s="97">
        <v>0</v>
      </c>
      <c r="G14" s="84">
        <f t="shared" si="1"/>
        <v>0</v>
      </c>
    </row>
    <row r="15" spans="1:7" ht="12.75">
      <c r="A15" s="36" t="s">
        <v>126</v>
      </c>
      <c r="B15" s="97">
        <v>108</v>
      </c>
      <c r="C15" s="35">
        <f t="shared" si="0"/>
        <v>32.72727272727273</v>
      </c>
      <c r="E15" s="34" t="s">
        <v>80</v>
      </c>
      <c r="F15" s="97">
        <v>272</v>
      </c>
      <c r="G15" s="84">
        <f t="shared" si="1"/>
        <v>21.77742193755004</v>
      </c>
    </row>
    <row r="16" spans="1:7" ht="12.75">
      <c r="A16" s="36"/>
      <c r="B16" s="93" t="s">
        <v>52</v>
      </c>
      <c r="C16" s="10"/>
      <c r="E16" s="34" t="s">
        <v>81</v>
      </c>
      <c r="F16" s="98">
        <v>107</v>
      </c>
      <c r="G16" s="84">
        <f t="shared" si="1"/>
        <v>8.566853482786229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154</v>
      </c>
      <c r="G17" s="84">
        <f>(F17/$F$9)*100</f>
        <v>12.32986389111289</v>
      </c>
    </row>
    <row r="18" spans="1:7" ht="12.75">
      <c r="A18" s="29" t="s">
        <v>84</v>
      </c>
      <c r="B18" s="93">
        <v>931</v>
      </c>
      <c r="C18" s="33">
        <f>(B18/$B$18)*100</f>
        <v>100</v>
      </c>
      <c r="E18" s="34" t="s">
        <v>85</v>
      </c>
      <c r="F18" s="97">
        <v>118</v>
      </c>
      <c r="G18" s="84">
        <f>(F18/$F$9)*100</f>
        <v>9.44755804643715</v>
      </c>
    </row>
    <row r="19" spans="1:7" ht="12.75">
      <c r="A19" s="36" t="s">
        <v>86</v>
      </c>
      <c r="B19" s="97">
        <v>18</v>
      </c>
      <c r="C19" s="84">
        <f aca="true" t="shared" si="2" ref="C19:C25">(B19/$B$18)*100</f>
        <v>1.933404940923738</v>
      </c>
      <c r="E19" s="34"/>
      <c r="F19" s="97" t="s">
        <v>52</v>
      </c>
      <c r="G19" s="84"/>
    </row>
    <row r="20" spans="1:7" ht="12.75">
      <c r="A20" s="36" t="s">
        <v>87</v>
      </c>
      <c r="B20" s="97">
        <v>48</v>
      </c>
      <c r="C20" s="84">
        <f t="shared" si="2"/>
        <v>5.155746509129968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117</v>
      </c>
      <c r="C21" s="84">
        <f t="shared" si="2"/>
        <v>12.567132116004295</v>
      </c>
      <c r="E21" s="38" t="s">
        <v>406</v>
      </c>
      <c r="F21" s="80">
        <v>272</v>
      </c>
      <c r="G21" s="33">
        <f>(F21/$F$21)*100</f>
        <v>100</v>
      </c>
    </row>
    <row r="22" spans="1:7" ht="12.75">
      <c r="A22" s="36" t="s">
        <v>104</v>
      </c>
      <c r="B22" s="97">
        <v>100</v>
      </c>
      <c r="C22" s="84">
        <f t="shared" si="2"/>
        <v>10.741138560687432</v>
      </c>
      <c r="E22" s="34" t="s">
        <v>105</v>
      </c>
      <c r="F22" s="97">
        <v>127</v>
      </c>
      <c r="G22" s="84">
        <f aca="true" t="shared" si="3" ref="G22:G27">(F22/$F$21)*100</f>
        <v>46.69117647058824</v>
      </c>
    </row>
    <row r="23" spans="1:7" ht="12.75">
      <c r="A23" s="36" t="s">
        <v>106</v>
      </c>
      <c r="B23" s="97">
        <v>23</v>
      </c>
      <c r="C23" s="84">
        <f t="shared" si="2"/>
        <v>2.4704618689581093</v>
      </c>
      <c r="E23" s="34" t="s">
        <v>107</v>
      </c>
      <c r="F23" s="97">
        <v>140</v>
      </c>
      <c r="G23" s="84">
        <f t="shared" si="3"/>
        <v>51.470588235294116</v>
      </c>
    </row>
    <row r="24" spans="1:7" ht="12.75">
      <c r="A24" s="36" t="s">
        <v>108</v>
      </c>
      <c r="B24" s="97">
        <v>330</v>
      </c>
      <c r="C24" s="84">
        <f t="shared" si="2"/>
        <v>35.44575725026853</v>
      </c>
      <c r="E24" s="34" t="s">
        <v>109</v>
      </c>
      <c r="F24" s="97">
        <v>0</v>
      </c>
      <c r="G24" s="84">
        <f t="shared" si="3"/>
        <v>0</v>
      </c>
    </row>
    <row r="25" spans="1:7" ht="12.75">
      <c r="A25" s="36" t="s">
        <v>110</v>
      </c>
      <c r="B25" s="97">
        <v>295</v>
      </c>
      <c r="C25" s="84">
        <f t="shared" si="2"/>
        <v>31.68635875402793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0</v>
      </c>
      <c r="G26" s="84">
        <f t="shared" si="3"/>
        <v>0</v>
      </c>
    </row>
    <row r="27" spans="1:7" ht="12.75">
      <c r="A27" s="36" t="s">
        <v>113</v>
      </c>
      <c r="B27" s="108">
        <v>92.9</v>
      </c>
      <c r="C27" s="37" t="s">
        <v>63</v>
      </c>
      <c r="E27" s="34" t="s">
        <v>114</v>
      </c>
      <c r="F27" s="97">
        <v>5</v>
      </c>
      <c r="G27" s="84">
        <f t="shared" si="3"/>
        <v>1.8382352941176472</v>
      </c>
    </row>
    <row r="28" spans="1:7" ht="12.75">
      <c r="A28" s="36" t="s">
        <v>115</v>
      </c>
      <c r="B28" s="108">
        <v>67.1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1203</v>
      </c>
      <c r="G30" s="33">
        <f>(F30/$F$30)*100</f>
        <v>100</v>
      </c>
      <c r="J30" s="39"/>
    </row>
    <row r="31" spans="1:10" ht="12.75">
      <c r="A31" s="95" t="s">
        <v>98</v>
      </c>
      <c r="B31" s="93">
        <v>996</v>
      </c>
      <c r="C31" s="33">
        <f>(B31/$B$31)*100</f>
        <v>100</v>
      </c>
      <c r="E31" s="34" t="s">
        <v>119</v>
      </c>
      <c r="F31" s="97">
        <v>949</v>
      </c>
      <c r="G31" s="101">
        <f>(F31/$F$30)*100</f>
        <v>78.88611803823774</v>
      </c>
      <c r="J31" s="39"/>
    </row>
    <row r="32" spans="1:10" ht="12.75">
      <c r="A32" s="36" t="s">
        <v>120</v>
      </c>
      <c r="B32" s="97">
        <v>313</v>
      </c>
      <c r="C32" s="10">
        <f>(B32/$B$31)*100</f>
        <v>31.42570281124498</v>
      </c>
      <c r="E32" s="34" t="s">
        <v>121</v>
      </c>
      <c r="F32" s="97">
        <v>254</v>
      </c>
      <c r="G32" s="101">
        <f aca="true" t="shared" si="4" ref="G32:G39">(F32/$F$30)*100</f>
        <v>21.11388196176226</v>
      </c>
      <c r="J32" s="39"/>
    </row>
    <row r="33" spans="1:10" ht="12.75">
      <c r="A33" s="36" t="s">
        <v>122</v>
      </c>
      <c r="B33" s="97">
        <v>526</v>
      </c>
      <c r="C33" s="10">
        <f aca="true" t="shared" si="5" ref="C33:C38">(B33/$B$31)*100</f>
        <v>52.81124497991968</v>
      </c>
      <c r="E33" s="34" t="s">
        <v>123</v>
      </c>
      <c r="F33" s="97">
        <v>138</v>
      </c>
      <c r="G33" s="101">
        <f t="shared" si="4"/>
        <v>11.471321695760599</v>
      </c>
      <c r="J33" s="39"/>
    </row>
    <row r="34" spans="1:7" ht="12.75">
      <c r="A34" s="36" t="s">
        <v>124</v>
      </c>
      <c r="B34" s="97">
        <v>0</v>
      </c>
      <c r="C34" s="10">
        <f t="shared" si="5"/>
        <v>0</v>
      </c>
      <c r="E34" s="34" t="s">
        <v>125</v>
      </c>
      <c r="F34" s="97">
        <v>24</v>
      </c>
      <c r="G34" s="101">
        <f t="shared" si="4"/>
        <v>1.99501246882793</v>
      </c>
    </row>
    <row r="35" spans="1:7" ht="12.75">
      <c r="A35" s="36" t="s">
        <v>127</v>
      </c>
      <c r="B35" s="97">
        <v>82</v>
      </c>
      <c r="C35" s="10">
        <f t="shared" si="5"/>
        <v>8.23293172690763</v>
      </c>
      <c r="E35" s="34" t="s">
        <v>123</v>
      </c>
      <c r="F35" s="97">
        <v>0</v>
      </c>
      <c r="G35" s="101">
        <f t="shared" si="4"/>
        <v>0</v>
      </c>
    </row>
    <row r="36" spans="1:7" ht="12.75">
      <c r="A36" s="36" t="s">
        <v>99</v>
      </c>
      <c r="B36" s="97">
        <v>60</v>
      </c>
      <c r="C36" s="10">
        <f t="shared" si="5"/>
        <v>6.024096385542169</v>
      </c>
      <c r="E36" s="34" t="s">
        <v>129</v>
      </c>
      <c r="F36" s="97">
        <v>99</v>
      </c>
      <c r="G36" s="101">
        <f t="shared" si="4"/>
        <v>8.229426433915211</v>
      </c>
    </row>
    <row r="37" spans="1:7" ht="12.75">
      <c r="A37" s="36" t="s">
        <v>128</v>
      </c>
      <c r="B37" s="97">
        <v>75</v>
      </c>
      <c r="C37" s="10">
        <f t="shared" si="5"/>
        <v>7.530120481927711</v>
      </c>
      <c r="E37" s="34" t="s">
        <v>123</v>
      </c>
      <c r="F37" s="97">
        <v>73</v>
      </c>
      <c r="G37" s="101">
        <f t="shared" si="4"/>
        <v>6.068162926018288</v>
      </c>
    </row>
    <row r="38" spans="1:7" ht="12.75">
      <c r="A38" s="36" t="s">
        <v>99</v>
      </c>
      <c r="B38" s="97">
        <v>69</v>
      </c>
      <c r="C38" s="10">
        <f t="shared" si="5"/>
        <v>6.927710843373494</v>
      </c>
      <c r="E38" s="34" t="s">
        <v>61</v>
      </c>
      <c r="F38" s="97">
        <v>116</v>
      </c>
      <c r="G38" s="101">
        <f t="shared" si="4"/>
        <v>9.642560266001663</v>
      </c>
    </row>
    <row r="39" spans="1:7" ht="12.75">
      <c r="A39" s="36"/>
      <c r="B39" s="97" t="s">
        <v>52</v>
      </c>
      <c r="C39" s="10"/>
      <c r="E39" s="34" t="s">
        <v>123</v>
      </c>
      <c r="F39" s="97">
        <v>57</v>
      </c>
      <c r="G39" s="101">
        <f t="shared" si="4"/>
        <v>4.738154613466334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0</v>
      </c>
      <c r="C42" s="33" t="e">
        <f>(B42/$B$42)*100</f>
        <v>#DIV/0!</v>
      </c>
      <c r="E42" s="31" t="s">
        <v>70</v>
      </c>
      <c r="F42" s="80">
        <v>1249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 t="e">
        <f>(B43/$B$42)*100</f>
        <v>#DIV/0!</v>
      </c>
      <c r="E43" s="60" t="s">
        <v>407</v>
      </c>
      <c r="F43" s="106">
        <v>1512</v>
      </c>
      <c r="G43" s="107">
        <f aca="true" t="shared" si="6" ref="G43:G71">(F43/$F$42)*100</f>
        <v>121.05684547638111</v>
      </c>
    </row>
    <row r="44" spans="1:7" ht="12.75">
      <c r="A44" s="36"/>
      <c r="B44" s="93" t="s">
        <v>52</v>
      </c>
      <c r="C44" s="10"/>
      <c r="E44" s="1" t="s">
        <v>131</v>
      </c>
      <c r="F44" s="97">
        <v>0</v>
      </c>
      <c r="G44" s="101">
        <f t="shared" si="6"/>
        <v>0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0</v>
      </c>
      <c r="G45" s="101">
        <f t="shared" si="6"/>
        <v>0</v>
      </c>
    </row>
    <row r="46" spans="1:7" ht="12.75">
      <c r="A46" s="29" t="s">
        <v>133</v>
      </c>
      <c r="B46" s="93">
        <v>989</v>
      </c>
      <c r="C46" s="33">
        <f>(B46/$B$46)*100</f>
        <v>100</v>
      </c>
      <c r="E46" s="1" t="s">
        <v>134</v>
      </c>
      <c r="F46" s="97">
        <v>0</v>
      </c>
      <c r="G46" s="101">
        <f t="shared" si="6"/>
        <v>0</v>
      </c>
    </row>
    <row r="47" spans="1:7" ht="12.75">
      <c r="A47" s="36" t="s">
        <v>135</v>
      </c>
      <c r="B47" s="97">
        <v>79</v>
      </c>
      <c r="C47" s="10">
        <f>(B47/$B$46)*100</f>
        <v>7.987866531850354</v>
      </c>
      <c r="E47" s="1" t="s">
        <v>136</v>
      </c>
      <c r="F47" s="97">
        <v>5</v>
      </c>
      <c r="G47" s="101">
        <f t="shared" si="6"/>
        <v>0.4003202562049639</v>
      </c>
    </row>
    <row r="48" spans="1:7" ht="12.75">
      <c r="A48" s="36"/>
      <c r="B48" s="93" t="s">
        <v>52</v>
      </c>
      <c r="C48" s="10"/>
      <c r="E48" s="1" t="s">
        <v>137</v>
      </c>
      <c r="F48" s="97">
        <v>181</v>
      </c>
      <c r="G48" s="101">
        <f t="shared" si="6"/>
        <v>14.491593274619696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17</v>
      </c>
      <c r="G49" s="101">
        <f t="shared" si="6"/>
        <v>1.3610888710968776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15</v>
      </c>
      <c r="G50" s="101">
        <f t="shared" si="6"/>
        <v>1.200960768614892</v>
      </c>
    </row>
    <row r="51" spans="1:7" ht="12.75">
      <c r="A51" s="5" t="s">
        <v>140</v>
      </c>
      <c r="B51" s="93">
        <v>224</v>
      </c>
      <c r="C51" s="33">
        <f>(B51/$B$51)*100</f>
        <v>100</v>
      </c>
      <c r="E51" s="1" t="s">
        <v>141</v>
      </c>
      <c r="F51" s="97">
        <v>127</v>
      </c>
      <c r="G51" s="101">
        <f t="shared" si="6"/>
        <v>10.168134507606084</v>
      </c>
    </row>
    <row r="52" spans="1:7" ht="12.75">
      <c r="A52" s="4" t="s">
        <v>142</v>
      </c>
      <c r="B52" s="98">
        <v>0</v>
      </c>
      <c r="C52" s="10">
        <f>(B52/$B$51)*100</f>
        <v>0</v>
      </c>
      <c r="E52" s="1" t="s">
        <v>143</v>
      </c>
      <c r="F52" s="97">
        <v>11</v>
      </c>
      <c r="G52" s="101">
        <f t="shared" si="6"/>
        <v>0.8807045636509208</v>
      </c>
    </row>
    <row r="53" spans="1:7" ht="12.75">
      <c r="A53" s="4"/>
      <c r="B53" s="93" t="s">
        <v>52</v>
      </c>
      <c r="C53" s="10"/>
      <c r="E53" s="1" t="s">
        <v>144</v>
      </c>
      <c r="F53" s="97">
        <v>22</v>
      </c>
      <c r="G53" s="101">
        <f t="shared" si="6"/>
        <v>1.7614091273018415</v>
      </c>
    </row>
    <row r="54" spans="1:7" ht="14.25">
      <c r="A54" s="5" t="s">
        <v>145</v>
      </c>
      <c r="B54" s="93">
        <v>782</v>
      </c>
      <c r="C54" s="33">
        <f>(B54/$B$54)*100</f>
        <v>100</v>
      </c>
      <c r="E54" s="1" t="s">
        <v>3</v>
      </c>
      <c r="F54" s="97">
        <v>206</v>
      </c>
      <c r="G54" s="101">
        <f t="shared" si="6"/>
        <v>16.493194555644518</v>
      </c>
    </row>
    <row r="55" spans="1:7" ht="12.75">
      <c r="A55" s="4" t="s">
        <v>142</v>
      </c>
      <c r="B55" s="98">
        <v>33</v>
      </c>
      <c r="C55" s="10">
        <f>(B55/$B$54)*100</f>
        <v>4.219948849104859</v>
      </c>
      <c r="E55" s="1" t="s">
        <v>146</v>
      </c>
      <c r="F55" s="97">
        <v>234</v>
      </c>
      <c r="G55" s="101">
        <f t="shared" si="6"/>
        <v>18.734987990392312</v>
      </c>
    </row>
    <row r="56" spans="1:7" ht="12.75">
      <c r="A56" s="4" t="s">
        <v>147</v>
      </c>
      <c r="B56" s="176">
        <v>54.5</v>
      </c>
      <c r="C56" s="37" t="s">
        <v>63</v>
      </c>
      <c r="E56" s="1" t="s">
        <v>148</v>
      </c>
      <c r="F56" s="97">
        <v>0</v>
      </c>
      <c r="G56" s="101">
        <f t="shared" si="6"/>
        <v>0</v>
      </c>
    </row>
    <row r="57" spans="1:7" ht="12.75">
      <c r="A57" s="4" t="s">
        <v>149</v>
      </c>
      <c r="B57" s="98">
        <v>749</v>
      </c>
      <c r="C57" s="10">
        <f>(B57/$B$54)*100</f>
        <v>95.78005115089513</v>
      </c>
      <c r="E57" s="1" t="s">
        <v>150</v>
      </c>
      <c r="F57" s="97">
        <v>13</v>
      </c>
      <c r="G57" s="101">
        <f t="shared" si="6"/>
        <v>1.0408326661329064</v>
      </c>
    </row>
    <row r="58" spans="1:7" ht="12.75">
      <c r="A58" s="4" t="s">
        <v>147</v>
      </c>
      <c r="B58" s="176">
        <v>79.7</v>
      </c>
      <c r="C58" s="37" t="s">
        <v>63</v>
      </c>
      <c r="E58" s="1" t="s">
        <v>151</v>
      </c>
      <c r="F58" s="97">
        <v>92</v>
      </c>
      <c r="G58" s="101">
        <f t="shared" si="6"/>
        <v>7.365892714171338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197</v>
      </c>
      <c r="C60" s="33">
        <f>(B60/$B$60)*100</f>
        <v>100</v>
      </c>
      <c r="E60" s="1" t="s">
        <v>154</v>
      </c>
      <c r="F60" s="97">
        <v>40</v>
      </c>
      <c r="G60" s="101">
        <f t="shared" si="6"/>
        <v>3.2025620496397114</v>
      </c>
    </row>
    <row r="61" spans="1:7" ht="12.75">
      <c r="A61" s="4" t="s">
        <v>142</v>
      </c>
      <c r="B61" s="97">
        <v>81</v>
      </c>
      <c r="C61" s="10">
        <f>(B61/$B$60)*100</f>
        <v>41.11675126903553</v>
      </c>
      <c r="E61" s="1" t="s">
        <v>155</v>
      </c>
      <c r="F61" s="97">
        <v>48</v>
      </c>
      <c r="G61" s="101">
        <f t="shared" si="6"/>
        <v>3.843074459567654</v>
      </c>
    </row>
    <row r="62" spans="1:7" ht="12.75">
      <c r="A62" s="4"/>
      <c r="B62" s="93" t="s">
        <v>52</v>
      </c>
      <c r="C62" s="10"/>
      <c r="E62" s="1" t="s">
        <v>156</v>
      </c>
      <c r="F62" s="97">
        <v>44</v>
      </c>
      <c r="G62" s="101">
        <f t="shared" si="6"/>
        <v>3.522818254603683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0</v>
      </c>
      <c r="G63" s="101">
        <f t="shared" si="6"/>
        <v>0</v>
      </c>
    </row>
    <row r="64" spans="1:7" ht="12.75">
      <c r="A64" s="29" t="s">
        <v>159</v>
      </c>
      <c r="B64" s="93">
        <v>1203</v>
      </c>
      <c r="C64" s="33">
        <f>(B64/$B$64)*100</f>
        <v>100</v>
      </c>
      <c r="E64" s="1" t="s">
        <v>160</v>
      </c>
      <c r="F64" s="97">
        <v>17</v>
      </c>
      <c r="G64" s="101">
        <f t="shared" si="6"/>
        <v>1.3610888710968776</v>
      </c>
    </row>
    <row r="65" spans="1:7" ht="12.75">
      <c r="A65" s="4" t="s">
        <v>58</v>
      </c>
      <c r="B65" s="97">
        <v>687</v>
      </c>
      <c r="C65" s="10">
        <f>(B65/$B$64)*100</f>
        <v>57.107231920199496</v>
      </c>
      <c r="E65" s="1" t="s">
        <v>161</v>
      </c>
      <c r="F65" s="97">
        <v>0</v>
      </c>
      <c r="G65" s="101">
        <f t="shared" si="6"/>
        <v>0</v>
      </c>
    </row>
    <row r="66" spans="1:7" ht="12.75">
      <c r="A66" s="4" t="s">
        <v>59</v>
      </c>
      <c r="B66" s="97">
        <v>481</v>
      </c>
      <c r="C66" s="10">
        <f aca="true" t="shared" si="7" ref="C66:C71">(B66/$B$64)*100</f>
        <v>39.983374896093096</v>
      </c>
      <c r="E66" s="1" t="s">
        <v>162</v>
      </c>
      <c r="F66" s="97">
        <v>0</v>
      </c>
      <c r="G66" s="101">
        <f t="shared" si="6"/>
        <v>0</v>
      </c>
    </row>
    <row r="67" spans="1:7" ht="12.75">
      <c r="A67" s="4" t="s">
        <v>163</v>
      </c>
      <c r="B67" s="97">
        <v>90</v>
      </c>
      <c r="C67" s="10">
        <f t="shared" si="7"/>
        <v>7.4812967581047385</v>
      </c>
      <c r="E67" s="1" t="s">
        <v>164</v>
      </c>
      <c r="F67" s="97">
        <v>22</v>
      </c>
      <c r="G67" s="101">
        <f t="shared" si="6"/>
        <v>1.7614091273018415</v>
      </c>
    </row>
    <row r="68" spans="1:7" ht="12.75">
      <c r="A68" s="4" t="s">
        <v>165</v>
      </c>
      <c r="B68" s="97">
        <v>391</v>
      </c>
      <c r="C68" s="10">
        <f t="shared" si="7"/>
        <v>32.50207813798836</v>
      </c>
      <c r="E68" s="1" t="s">
        <v>166</v>
      </c>
      <c r="F68" s="97">
        <v>55</v>
      </c>
      <c r="G68" s="101">
        <f t="shared" si="6"/>
        <v>4.403522818254603</v>
      </c>
    </row>
    <row r="69" spans="1:7" ht="12.75">
      <c r="A69" s="4" t="s">
        <v>167</v>
      </c>
      <c r="B69" s="97">
        <v>260</v>
      </c>
      <c r="C69" s="10">
        <f t="shared" si="7"/>
        <v>21.612635078969245</v>
      </c>
      <c r="E69" s="1" t="s">
        <v>168</v>
      </c>
      <c r="F69" s="97">
        <v>17</v>
      </c>
      <c r="G69" s="101">
        <f t="shared" si="6"/>
        <v>1.3610888710968776</v>
      </c>
    </row>
    <row r="70" spans="1:7" ht="12.75">
      <c r="A70" s="4" t="s">
        <v>169</v>
      </c>
      <c r="B70" s="97">
        <v>131</v>
      </c>
      <c r="C70" s="10">
        <f t="shared" si="7"/>
        <v>10.889443059019118</v>
      </c>
      <c r="E70" s="1" t="s">
        <v>170</v>
      </c>
      <c r="F70" s="97">
        <v>0</v>
      </c>
      <c r="G70" s="101">
        <f t="shared" si="6"/>
        <v>0</v>
      </c>
    </row>
    <row r="71" spans="1:7" ht="12.75">
      <c r="A71" s="7" t="s">
        <v>60</v>
      </c>
      <c r="B71" s="103">
        <v>35</v>
      </c>
      <c r="C71" s="40">
        <f t="shared" si="7"/>
        <v>2.9093931837073983</v>
      </c>
      <c r="D71" s="41"/>
      <c r="E71" s="9" t="s">
        <v>171</v>
      </c>
      <c r="F71" s="103">
        <v>346</v>
      </c>
      <c r="G71" s="104">
        <f t="shared" si="6"/>
        <v>27.702161729383505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996</v>
      </c>
      <c r="C9" s="81">
        <f>(B9/$B$9)*100</f>
        <v>100</v>
      </c>
      <c r="D9" s="65"/>
      <c r="E9" s="79" t="s">
        <v>183</v>
      </c>
      <c r="F9" s="80">
        <v>564</v>
      </c>
      <c r="G9" s="81">
        <f>(F9/$F$9)*100</f>
        <v>100</v>
      </c>
    </row>
    <row r="10" spans="1:7" ht="12.75">
      <c r="A10" s="82" t="s">
        <v>184</v>
      </c>
      <c r="B10" s="97">
        <v>673</v>
      </c>
      <c r="C10" s="105">
        <f>(B10/$B$9)*100</f>
        <v>67.570281124498</v>
      </c>
      <c r="D10" s="65"/>
      <c r="E10" s="78" t="s">
        <v>185</v>
      </c>
      <c r="F10" s="97">
        <v>12</v>
      </c>
      <c r="G10" s="105">
        <f aca="true" t="shared" si="0" ref="G10:G19">(F10/$F$9)*100</f>
        <v>2.127659574468085</v>
      </c>
    </row>
    <row r="11" spans="1:7" ht="12.75">
      <c r="A11" s="82" t="s">
        <v>186</v>
      </c>
      <c r="B11" s="97">
        <v>673</v>
      </c>
      <c r="C11" s="105">
        <f aca="true" t="shared" si="1" ref="C11:C16">(B11/$B$9)*100</f>
        <v>67.570281124498</v>
      </c>
      <c r="D11" s="65"/>
      <c r="E11" s="78" t="s">
        <v>187</v>
      </c>
      <c r="F11" s="97">
        <v>8</v>
      </c>
      <c r="G11" s="105">
        <f t="shared" si="0"/>
        <v>1.4184397163120568</v>
      </c>
    </row>
    <row r="12" spans="1:7" ht="12.75">
      <c r="A12" s="82" t="s">
        <v>188</v>
      </c>
      <c r="B12" s="97">
        <v>658</v>
      </c>
      <c r="C12" s="105">
        <f>(B12/$B$9)*100</f>
        <v>66.06425702811245</v>
      </c>
      <c r="D12" s="65"/>
      <c r="E12" s="78" t="s">
        <v>189</v>
      </c>
      <c r="F12" s="97">
        <v>20</v>
      </c>
      <c r="G12" s="105">
        <f t="shared" si="0"/>
        <v>3.546099290780142</v>
      </c>
    </row>
    <row r="13" spans="1:7" ht="12.75">
      <c r="A13" s="82" t="s">
        <v>190</v>
      </c>
      <c r="B13" s="97">
        <v>15</v>
      </c>
      <c r="C13" s="105">
        <f>(B13/$B$9)*100</f>
        <v>1.5060240963855422</v>
      </c>
      <c r="D13" s="65"/>
      <c r="E13" s="78" t="s">
        <v>191</v>
      </c>
      <c r="F13" s="97">
        <v>59</v>
      </c>
      <c r="G13" s="105">
        <f t="shared" si="0"/>
        <v>10.460992907801419</v>
      </c>
    </row>
    <row r="14" spans="1:7" ht="12.75">
      <c r="A14" s="82" t="s">
        <v>192</v>
      </c>
      <c r="B14" s="109">
        <v>2.2</v>
      </c>
      <c r="C14" s="112" t="s">
        <v>63</v>
      </c>
      <c r="D14" s="65"/>
      <c r="E14" s="78" t="s">
        <v>193</v>
      </c>
      <c r="F14" s="97">
        <v>79</v>
      </c>
      <c r="G14" s="105">
        <f t="shared" si="0"/>
        <v>14.00709219858156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180</v>
      </c>
      <c r="G15" s="105">
        <f t="shared" si="0"/>
        <v>31.914893617021278</v>
      </c>
    </row>
    <row r="16" spans="1:7" ht="12.75">
      <c r="A16" s="82" t="s">
        <v>306</v>
      </c>
      <c r="B16" s="97">
        <v>323</v>
      </c>
      <c r="C16" s="105">
        <f t="shared" si="1"/>
        <v>32.429718875502004</v>
      </c>
      <c r="D16" s="65"/>
      <c r="E16" s="78" t="s">
        <v>307</v>
      </c>
      <c r="F16" s="97">
        <v>71</v>
      </c>
      <c r="G16" s="105">
        <f t="shared" si="0"/>
        <v>12.588652482269502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95</v>
      </c>
      <c r="G17" s="105">
        <f t="shared" si="0"/>
        <v>16.843971631205672</v>
      </c>
    </row>
    <row r="18" spans="1:7" ht="12.75">
      <c r="A18" s="77" t="s">
        <v>309</v>
      </c>
      <c r="B18" s="80">
        <v>511</v>
      </c>
      <c r="C18" s="81">
        <f>(B18/$B$18)*100</f>
        <v>100</v>
      </c>
      <c r="D18" s="65"/>
      <c r="E18" s="78" t="s">
        <v>409</v>
      </c>
      <c r="F18" s="97">
        <v>12</v>
      </c>
      <c r="G18" s="105">
        <f t="shared" si="0"/>
        <v>2.127659574468085</v>
      </c>
    </row>
    <row r="19" spans="1:9" ht="12.75">
      <c r="A19" s="82" t="s">
        <v>184</v>
      </c>
      <c r="B19" s="97">
        <v>254</v>
      </c>
      <c r="C19" s="105">
        <f>(B19/$B$18)*100</f>
        <v>49.706457925636</v>
      </c>
      <c r="D19" s="65"/>
      <c r="E19" s="78" t="s">
        <v>408</v>
      </c>
      <c r="F19" s="98">
        <v>28</v>
      </c>
      <c r="G19" s="105">
        <f t="shared" si="0"/>
        <v>4.964539007092199</v>
      </c>
      <c r="I19" s="118"/>
    </row>
    <row r="20" spans="1:7" ht="12.75">
      <c r="A20" s="82" t="s">
        <v>186</v>
      </c>
      <c r="B20" s="97">
        <v>254</v>
      </c>
      <c r="C20" s="105">
        <f>(B20/$B$18)*100</f>
        <v>49.706457925636</v>
      </c>
      <c r="D20" s="65"/>
      <c r="E20" s="78" t="s">
        <v>310</v>
      </c>
      <c r="F20" s="97">
        <v>65962</v>
      </c>
      <c r="G20" s="112" t="s">
        <v>63</v>
      </c>
    </row>
    <row r="21" spans="1:7" ht="12.75">
      <c r="A21" s="82" t="s">
        <v>188</v>
      </c>
      <c r="B21" s="97">
        <v>254</v>
      </c>
      <c r="C21" s="105">
        <f>(B21/$B$18)*100</f>
        <v>49.706457925636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497</v>
      </c>
      <c r="G22" s="105">
        <f>(F22/$F$9)*100</f>
        <v>88.12056737588652</v>
      </c>
    </row>
    <row r="23" spans="1:7" ht="12.75">
      <c r="A23" s="77" t="s">
        <v>312</v>
      </c>
      <c r="B23" s="80">
        <v>73</v>
      </c>
      <c r="C23" s="81">
        <f>(B23/$B$23)*100</f>
        <v>100</v>
      </c>
      <c r="D23" s="65"/>
      <c r="E23" s="78" t="s">
        <v>313</v>
      </c>
      <c r="F23" s="97">
        <v>69579</v>
      </c>
      <c r="G23" s="112" t="s">
        <v>63</v>
      </c>
    </row>
    <row r="24" spans="1:7" ht="12.75">
      <c r="A24" s="82" t="s">
        <v>314</v>
      </c>
      <c r="B24" s="97">
        <v>27</v>
      </c>
      <c r="C24" s="105">
        <f>(B24/$B$23)*100</f>
        <v>36.986301369863014</v>
      </c>
      <c r="D24" s="65"/>
      <c r="E24" s="78" t="s">
        <v>315</v>
      </c>
      <c r="F24" s="97">
        <v>128</v>
      </c>
      <c r="G24" s="105">
        <f>(F24/$F$9)*100</f>
        <v>22.69503546099291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14282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13</v>
      </c>
      <c r="G26" s="105">
        <f>(F26/$F$9)*100</f>
        <v>2.304964539007092</v>
      </c>
    </row>
    <row r="27" spans="1:7" ht="12.75">
      <c r="A27" s="77" t="s">
        <v>324</v>
      </c>
      <c r="B27" s="80">
        <v>658</v>
      </c>
      <c r="C27" s="81">
        <f>(B27/$B$27)*100</f>
        <v>100</v>
      </c>
      <c r="D27" s="65"/>
      <c r="E27" s="78" t="s">
        <v>317</v>
      </c>
      <c r="F27" s="98">
        <v>6477</v>
      </c>
      <c r="G27" s="112" t="s">
        <v>63</v>
      </c>
    </row>
    <row r="28" spans="1:7" ht="12.75">
      <c r="A28" s="82" t="s">
        <v>325</v>
      </c>
      <c r="B28" s="97">
        <v>491</v>
      </c>
      <c r="C28" s="105">
        <f aca="true" t="shared" si="2" ref="C28:C33">(B28/$B$27)*100</f>
        <v>74.62006079027356</v>
      </c>
      <c r="D28" s="65"/>
      <c r="E28" s="78" t="s">
        <v>318</v>
      </c>
      <c r="F28" s="97">
        <v>0</v>
      </c>
      <c r="G28" s="105">
        <f>(F28/$F$9)*100</f>
        <v>0</v>
      </c>
    </row>
    <row r="29" spans="1:7" ht="12.75">
      <c r="A29" s="82" t="s">
        <v>326</v>
      </c>
      <c r="B29" s="97">
        <v>127</v>
      </c>
      <c r="C29" s="105">
        <f t="shared" si="2"/>
        <v>19.300911854103344</v>
      </c>
      <c r="D29" s="65"/>
      <c r="E29" s="78" t="s">
        <v>319</v>
      </c>
      <c r="F29" s="97">
        <v>0</v>
      </c>
      <c r="G29" s="112" t="s">
        <v>63</v>
      </c>
    </row>
    <row r="30" spans="1:7" ht="12.75">
      <c r="A30" s="82" t="s">
        <v>327</v>
      </c>
      <c r="B30" s="97">
        <v>21</v>
      </c>
      <c r="C30" s="105">
        <f t="shared" si="2"/>
        <v>3.1914893617021276</v>
      </c>
      <c r="D30" s="65"/>
      <c r="E30" s="78" t="s">
        <v>320</v>
      </c>
      <c r="F30" s="97">
        <v>93</v>
      </c>
      <c r="G30" s="105">
        <f>(F30/$F$9)*100</f>
        <v>16.48936170212766</v>
      </c>
    </row>
    <row r="31" spans="1:7" ht="12.75">
      <c r="A31" s="82" t="s">
        <v>354</v>
      </c>
      <c r="B31" s="97">
        <v>12</v>
      </c>
      <c r="C31" s="105">
        <f t="shared" si="2"/>
        <v>1.82370820668693</v>
      </c>
      <c r="D31" s="65"/>
      <c r="E31" s="78" t="s">
        <v>321</v>
      </c>
      <c r="F31" s="97">
        <v>20236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7</v>
      </c>
      <c r="C33" s="105">
        <f t="shared" si="2"/>
        <v>1.0638297872340425</v>
      </c>
      <c r="D33" s="65"/>
      <c r="E33" s="79" t="s">
        <v>323</v>
      </c>
      <c r="F33" s="80">
        <v>333</v>
      </c>
      <c r="G33" s="81">
        <f>(F33/$F$33)*100</f>
        <v>100</v>
      </c>
    </row>
    <row r="34" spans="1:7" ht="12.75">
      <c r="A34" s="82" t="s">
        <v>330</v>
      </c>
      <c r="B34" s="109">
        <v>31.8</v>
      </c>
      <c r="C34" s="112" t="s">
        <v>63</v>
      </c>
      <c r="D34" s="65"/>
      <c r="E34" s="78" t="s">
        <v>185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8</v>
      </c>
      <c r="G35" s="105">
        <f t="shared" si="3"/>
        <v>2.4024024024024024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15</v>
      </c>
      <c r="G36" s="105">
        <f t="shared" si="3"/>
        <v>4.504504504504505</v>
      </c>
    </row>
    <row r="37" spans="1:7" ht="12.75">
      <c r="A37" s="77" t="s">
        <v>333</v>
      </c>
      <c r="B37" s="80">
        <v>658</v>
      </c>
      <c r="C37" s="81">
        <f>(B37/$B$37)*100</f>
        <v>100</v>
      </c>
      <c r="D37" s="65"/>
      <c r="E37" s="78" t="s">
        <v>191</v>
      </c>
      <c r="F37" s="97">
        <v>38</v>
      </c>
      <c r="G37" s="105">
        <f t="shared" si="3"/>
        <v>11.411411411411411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35</v>
      </c>
      <c r="G38" s="105">
        <f t="shared" si="3"/>
        <v>10.51051051051051</v>
      </c>
    </row>
    <row r="39" spans="1:7" ht="12.75">
      <c r="A39" s="82" t="s">
        <v>336</v>
      </c>
      <c r="B39" s="98">
        <v>395</v>
      </c>
      <c r="C39" s="105">
        <f>(B39/$B$37)*100</f>
        <v>60.03039513677811</v>
      </c>
      <c r="D39" s="65"/>
      <c r="E39" s="78" t="s">
        <v>195</v>
      </c>
      <c r="F39" s="97">
        <v>55</v>
      </c>
      <c r="G39" s="105">
        <f t="shared" si="3"/>
        <v>16.516516516516518</v>
      </c>
    </row>
    <row r="40" spans="1:7" ht="12.75">
      <c r="A40" s="82" t="s">
        <v>337</v>
      </c>
      <c r="B40" s="98">
        <v>76</v>
      </c>
      <c r="C40" s="105">
        <f>(B40/$B$37)*100</f>
        <v>11.55015197568389</v>
      </c>
      <c r="D40" s="65"/>
      <c r="E40" s="78" t="s">
        <v>307</v>
      </c>
      <c r="F40" s="97">
        <v>96</v>
      </c>
      <c r="G40" s="105">
        <f t="shared" si="3"/>
        <v>28.82882882882883</v>
      </c>
    </row>
    <row r="41" spans="1:7" ht="12.75">
      <c r="A41" s="82" t="s">
        <v>339</v>
      </c>
      <c r="B41" s="98">
        <v>151</v>
      </c>
      <c r="C41" s="105">
        <f>(B41/$B$37)*100</f>
        <v>22.9483282674772</v>
      </c>
      <c r="D41" s="65"/>
      <c r="E41" s="78" t="s">
        <v>308</v>
      </c>
      <c r="F41" s="97">
        <v>52</v>
      </c>
      <c r="G41" s="105">
        <f t="shared" si="3"/>
        <v>15.615615615615615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6</v>
      </c>
      <c r="G42" s="105">
        <f t="shared" si="3"/>
        <v>1.8018018018018018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28</v>
      </c>
      <c r="G43" s="105">
        <f t="shared" si="3"/>
        <v>8.408408408408409</v>
      </c>
    </row>
    <row r="44" spans="1:7" ht="12.75">
      <c r="A44" s="82" t="s">
        <v>93</v>
      </c>
      <c r="B44" s="98">
        <v>25</v>
      </c>
      <c r="C44" s="105">
        <f>(B44/$B$37)*100</f>
        <v>3.7993920972644375</v>
      </c>
      <c r="D44" s="65"/>
      <c r="E44" s="78" t="s">
        <v>332</v>
      </c>
      <c r="F44" s="97">
        <v>80242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11</v>
      </c>
      <c r="C46" s="105">
        <f>(B46/$B$37)*100</f>
        <v>1.6717325227963524</v>
      </c>
      <c r="D46" s="65"/>
      <c r="E46" s="78" t="s">
        <v>335</v>
      </c>
      <c r="F46" s="97">
        <v>34457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56371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46250</v>
      </c>
      <c r="G49" s="114" t="s">
        <v>63</v>
      </c>
    </row>
    <row r="50" spans="1:7" ht="13.5" thickTop="1">
      <c r="A50" s="82" t="s">
        <v>355</v>
      </c>
      <c r="B50" s="98">
        <v>41</v>
      </c>
      <c r="C50" s="105">
        <f t="shared" si="4"/>
        <v>6.231003039513678</v>
      </c>
      <c r="D50" s="65"/>
      <c r="E50" s="78"/>
      <c r="F50" s="86"/>
      <c r="G50" s="85"/>
    </row>
    <row r="51" spans="1:7" ht="12.75">
      <c r="A51" s="82" t="s">
        <v>356</v>
      </c>
      <c r="B51" s="98">
        <v>83</v>
      </c>
      <c r="C51" s="105">
        <f t="shared" si="4"/>
        <v>12.613981762917934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0</v>
      </c>
      <c r="C52" s="105">
        <f t="shared" si="4"/>
        <v>0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32</v>
      </c>
      <c r="C53" s="105">
        <f t="shared" si="4"/>
        <v>4.86322188449848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10</v>
      </c>
      <c r="C54" s="105">
        <f t="shared" si="4"/>
        <v>1.5197568389057752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49</v>
      </c>
      <c r="C55" s="105">
        <f t="shared" si="4"/>
        <v>7.446808510638298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84</v>
      </c>
      <c r="C57" s="105">
        <f>(B57/$B$37)*100</f>
        <v>12.76595744680851</v>
      </c>
      <c r="D57" s="65"/>
      <c r="E57" s="79" t="s">
        <v>323</v>
      </c>
      <c r="F57" s="80">
        <v>0</v>
      </c>
      <c r="G57" s="81">
        <f>(F57/L57)*100</f>
        <v>0</v>
      </c>
      <c r="H57" s="79" t="s">
        <v>323</v>
      </c>
      <c r="L57" s="15">
        <v>333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0</v>
      </c>
      <c r="G58" s="105">
        <f>(F58/L58)*100</f>
        <v>0</v>
      </c>
      <c r="H58" s="78" t="s">
        <v>357</v>
      </c>
      <c r="L58" s="15">
        <v>120</v>
      </c>
    </row>
    <row r="59" spans="1:12" ht="12.75">
      <c r="A59" s="82" t="s">
        <v>351</v>
      </c>
      <c r="B59" s="98">
        <v>138</v>
      </c>
      <c r="C59" s="105">
        <f>(B59/$B$37)*100</f>
        <v>20.972644376899694</v>
      </c>
      <c r="D59" s="65"/>
      <c r="E59" s="78" t="s">
        <v>359</v>
      </c>
      <c r="F59" s="97">
        <v>0</v>
      </c>
      <c r="G59" s="105">
        <f>(F59/L59)*100</f>
        <v>0</v>
      </c>
      <c r="H59" s="78" t="s">
        <v>359</v>
      </c>
      <c r="L59" s="15">
        <v>47</v>
      </c>
    </row>
    <row r="60" spans="1:7" ht="12.75">
      <c r="A60" s="82" t="s">
        <v>352</v>
      </c>
      <c r="B60" s="98">
        <v>163</v>
      </c>
      <c r="C60" s="105">
        <f>(B60/$B$37)*100</f>
        <v>24.772036474164132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23</v>
      </c>
      <c r="C62" s="105">
        <f>(B62/$B$37)*100</f>
        <v>3.4954407294832825</v>
      </c>
      <c r="D62" s="65"/>
      <c r="E62" s="79" t="s">
        <v>362</v>
      </c>
      <c r="F62" s="80">
        <v>0</v>
      </c>
      <c r="G62" s="81">
        <f>(F62/L62)*100</f>
        <v>0</v>
      </c>
      <c r="H62" s="79" t="s">
        <v>196</v>
      </c>
      <c r="L62" s="15">
        <v>78</v>
      </c>
    </row>
    <row r="63" spans="1:12" ht="12.75">
      <c r="A63" s="61" t="s">
        <v>95</v>
      </c>
      <c r="B63" s="98">
        <v>9</v>
      </c>
      <c r="C63" s="105">
        <f>(B63/$B$37)*100</f>
        <v>1.3677811550151975</v>
      </c>
      <c r="D63" s="65"/>
      <c r="E63" s="78" t="s">
        <v>357</v>
      </c>
      <c r="F63" s="97">
        <v>0</v>
      </c>
      <c r="G63" s="105">
        <f>(F63/L63)*100</f>
        <v>0</v>
      </c>
      <c r="H63" s="78" t="s">
        <v>357</v>
      </c>
      <c r="L63" s="15">
        <v>37</v>
      </c>
    </row>
    <row r="64" spans="1:12" ht="12.75">
      <c r="A64" s="82" t="s">
        <v>353</v>
      </c>
      <c r="B64" s="98">
        <v>26</v>
      </c>
      <c r="C64" s="105">
        <f>(B64/$B$37)*100</f>
        <v>3.951367781155015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9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12</v>
      </c>
      <c r="G66" s="81">
        <f aca="true" t="shared" si="5" ref="G66:G71">(F66/L66)*100</f>
        <v>0.9607686148919135</v>
      </c>
      <c r="H66" s="79" t="s">
        <v>363</v>
      </c>
      <c r="L66" s="15">
        <v>1249</v>
      </c>
    </row>
    <row r="67" spans="1:12" ht="12.75">
      <c r="A67" s="82" t="s">
        <v>365</v>
      </c>
      <c r="B67" s="97">
        <v>605</v>
      </c>
      <c r="C67" s="105">
        <f>(B67/$B$37)*100</f>
        <v>91.94528875379939</v>
      </c>
      <c r="D67" s="65"/>
      <c r="E67" s="78" t="s">
        <v>64</v>
      </c>
      <c r="F67" s="97">
        <v>12</v>
      </c>
      <c r="G67" s="105">
        <f t="shared" si="5"/>
        <v>1.2133468149646107</v>
      </c>
      <c r="H67" s="78" t="s">
        <v>64</v>
      </c>
      <c r="L67" s="15">
        <v>989</v>
      </c>
    </row>
    <row r="68" spans="1:12" ht="12.75">
      <c r="A68" s="82" t="s">
        <v>367</v>
      </c>
      <c r="B68" s="97">
        <v>34</v>
      </c>
      <c r="C68" s="105">
        <f>(B68/$B$37)*100</f>
        <v>5.167173252279635</v>
      </c>
      <c r="D68" s="65"/>
      <c r="E68" s="78" t="s">
        <v>366</v>
      </c>
      <c r="F68" s="97">
        <v>0</v>
      </c>
      <c r="G68" s="105">
        <f t="shared" si="5"/>
        <v>0</v>
      </c>
      <c r="H68" s="78" t="s">
        <v>366</v>
      </c>
      <c r="L68" s="15">
        <v>197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0</v>
      </c>
      <c r="G69" s="105">
        <f t="shared" si="5"/>
        <v>0</v>
      </c>
      <c r="H69" s="78" t="s">
        <v>368</v>
      </c>
      <c r="L69" s="15">
        <v>260</v>
      </c>
    </row>
    <row r="70" spans="1:12" ht="12.75">
      <c r="A70" s="82" t="s">
        <v>178</v>
      </c>
      <c r="B70" s="97">
        <v>19</v>
      </c>
      <c r="C70" s="105">
        <f>(B70/$B$37)*100</f>
        <v>2.8875379939209727</v>
      </c>
      <c r="D70" s="65"/>
      <c r="E70" s="78" t="s">
        <v>369</v>
      </c>
      <c r="F70" s="97">
        <v>0</v>
      </c>
      <c r="G70" s="105">
        <f t="shared" si="5"/>
        <v>0</v>
      </c>
      <c r="H70" s="78" t="s">
        <v>369</v>
      </c>
      <c r="L70" s="15">
        <v>214</v>
      </c>
    </row>
    <row r="71" spans="1:12" ht="13.5" thickBot="1">
      <c r="A71" s="90" t="s">
        <v>173</v>
      </c>
      <c r="B71" s="110">
        <v>0</v>
      </c>
      <c r="C71" s="111">
        <f>(B71/$B$37)*100</f>
        <v>0</v>
      </c>
      <c r="D71" s="91"/>
      <c r="E71" s="92" t="s">
        <v>370</v>
      </c>
      <c r="F71" s="110">
        <v>12</v>
      </c>
      <c r="G71" s="119">
        <f t="shared" si="5"/>
        <v>3.9603960396039604</v>
      </c>
      <c r="H71" s="92" t="s">
        <v>370</v>
      </c>
      <c r="L71" s="15">
        <v>303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585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560</v>
      </c>
      <c r="G9" s="81">
        <f>(F9/$F$9)*100</f>
        <v>100</v>
      </c>
      <c r="I9" s="53"/>
    </row>
    <row r="10" spans="1:7" ht="12.75">
      <c r="A10" s="36" t="s">
        <v>376</v>
      </c>
      <c r="B10" s="97">
        <v>188</v>
      </c>
      <c r="C10" s="105">
        <f aca="true" t="shared" si="0" ref="C10:C18">(B10/$B$8)*100</f>
        <v>32.136752136752136</v>
      </c>
      <c r="E10" s="32" t="s">
        <v>377</v>
      </c>
      <c r="F10" s="97">
        <v>531</v>
      </c>
      <c r="G10" s="105">
        <f>(F10/$F$9)*100</f>
        <v>94.82142857142857</v>
      </c>
    </row>
    <row r="11" spans="1:7" ht="12.75">
      <c r="A11" s="36" t="s">
        <v>378</v>
      </c>
      <c r="B11" s="97">
        <v>55</v>
      </c>
      <c r="C11" s="105">
        <f t="shared" si="0"/>
        <v>9.401709401709402</v>
      </c>
      <c r="E11" s="32" t="s">
        <v>379</v>
      </c>
      <c r="F11" s="97">
        <v>29</v>
      </c>
      <c r="G11" s="105">
        <f>(F11/$F$9)*100</f>
        <v>5.178571428571429</v>
      </c>
    </row>
    <row r="12" spans="1:7" ht="12.75">
      <c r="A12" s="36" t="s">
        <v>380</v>
      </c>
      <c r="B12" s="97">
        <v>9</v>
      </c>
      <c r="C12" s="105">
        <f t="shared" si="0"/>
        <v>1.5384615384615385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56</v>
      </c>
      <c r="C13" s="105">
        <f t="shared" si="0"/>
        <v>9.572649572649574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70</v>
      </c>
      <c r="C14" s="105">
        <f t="shared" si="0"/>
        <v>11.965811965811966</v>
      </c>
      <c r="E14" s="42" t="s">
        <v>384</v>
      </c>
      <c r="F14" s="80">
        <v>213</v>
      </c>
      <c r="G14" s="81">
        <f>(F14/$F$14)*100</f>
        <v>100</v>
      </c>
    </row>
    <row r="15" spans="1:7" ht="12.75">
      <c r="A15" s="36" t="s">
        <v>385</v>
      </c>
      <c r="B15" s="97">
        <v>161</v>
      </c>
      <c r="C15" s="105">
        <f t="shared" si="0"/>
        <v>27.521367521367523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46</v>
      </c>
      <c r="C16" s="105">
        <f t="shared" si="0"/>
        <v>7.863247863247863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7</v>
      </c>
      <c r="G17" s="105">
        <f aca="true" t="shared" si="1" ref="G17:G23">(F17/$F$14)*100</f>
        <v>3.286384976525822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11</v>
      </c>
      <c r="G18" s="105">
        <f t="shared" si="1"/>
        <v>5.164319248826291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42</v>
      </c>
      <c r="G19" s="105">
        <f t="shared" si="1"/>
        <v>19.718309859154928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113</v>
      </c>
      <c r="G20" s="105">
        <f t="shared" si="1"/>
        <v>53.051643192488264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20</v>
      </c>
      <c r="G21" s="105">
        <f t="shared" si="1"/>
        <v>9.389671361502346</v>
      </c>
    </row>
    <row r="22" spans="1:7" ht="12.75">
      <c r="A22" s="36" t="s">
        <v>397</v>
      </c>
      <c r="B22" s="98">
        <v>0</v>
      </c>
      <c r="C22" s="105">
        <f t="shared" si="2"/>
        <v>0</v>
      </c>
      <c r="E22" s="1" t="s">
        <v>398</v>
      </c>
      <c r="F22" s="97">
        <v>8</v>
      </c>
      <c r="G22" s="105">
        <f t="shared" si="1"/>
        <v>3.755868544600939</v>
      </c>
    </row>
    <row r="23" spans="1:7" ht="12.75">
      <c r="A23" s="36" t="s">
        <v>399</v>
      </c>
      <c r="B23" s="98">
        <v>43</v>
      </c>
      <c r="C23" s="105">
        <f t="shared" si="2"/>
        <v>7.350427350427351</v>
      </c>
      <c r="E23" s="1" t="s">
        <v>400</v>
      </c>
      <c r="F23" s="98">
        <v>12</v>
      </c>
      <c r="G23" s="105">
        <f t="shared" si="1"/>
        <v>5.633802816901409</v>
      </c>
    </row>
    <row r="24" spans="1:7" ht="12.75">
      <c r="A24" s="36" t="s">
        <v>401</v>
      </c>
      <c r="B24" s="97">
        <v>175</v>
      </c>
      <c r="C24" s="105">
        <f t="shared" si="2"/>
        <v>29.914529914529915</v>
      </c>
      <c r="E24" s="1" t="s">
        <v>402</v>
      </c>
      <c r="F24" s="97">
        <v>253200</v>
      </c>
      <c r="G24" s="112" t="s">
        <v>63</v>
      </c>
    </row>
    <row r="25" spans="1:7" ht="12.75">
      <c r="A25" s="36" t="s">
        <v>403</v>
      </c>
      <c r="B25" s="97">
        <v>154</v>
      </c>
      <c r="C25" s="105">
        <f t="shared" si="2"/>
        <v>26.324786324786327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99</v>
      </c>
      <c r="C26" s="105">
        <f t="shared" si="2"/>
        <v>16.923076923076923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77</v>
      </c>
      <c r="C27" s="105">
        <f t="shared" si="2"/>
        <v>13.162393162393164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37</v>
      </c>
      <c r="C28" s="105">
        <f t="shared" si="2"/>
        <v>6.3247863247863245</v>
      </c>
      <c r="E28" s="32" t="s">
        <v>415</v>
      </c>
      <c r="F28" s="97">
        <v>165</v>
      </c>
      <c r="G28" s="105">
        <f aca="true" t="shared" si="3" ref="G28:G35">(F28/$F$14)*100</f>
        <v>77.46478873239437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0</v>
      </c>
      <c r="G31" s="105">
        <f t="shared" si="3"/>
        <v>0</v>
      </c>
    </row>
    <row r="32" spans="1:7" ht="12.75">
      <c r="A32" s="36" t="s">
        <v>421</v>
      </c>
      <c r="B32" s="97">
        <v>15</v>
      </c>
      <c r="C32" s="105">
        <f t="shared" si="4"/>
        <v>2.564102564102564</v>
      </c>
      <c r="E32" s="32" t="s">
        <v>422</v>
      </c>
      <c r="F32" s="97">
        <v>11</v>
      </c>
      <c r="G32" s="105">
        <f t="shared" si="3"/>
        <v>5.164319248826291</v>
      </c>
    </row>
    <row r="33" spans="1:7" ht="12.75">
      <c r="A33" s="36" t="s">
        <v>423</v>
      </c>
      <c r="B33" s="97">
        <v>132</v>
      </c>
      <c r="C33" s="105">
        <f t="shared" si="4"/>
        <v>22.564102564102566</v>
      </c>
      <c r="E33" s="32" t="s">
        <v>424</v>
      </c>
      <c r="F33" s="97">
        <v>38</v>
      </c>
      <c r="G33" s="105">
        <f t="shared" si="3"/>
        <v>17.84037558685446</v>
      </c>
    </row>
    <row r="34" spans="1:7" ht="12.75">
      <c r="A34" s="36" t="s">
        <v>425</v>
      </c>
      <c r="B34" s="97">
        <v>159</v>
      </c>
      <c r="C34" s="105">
        <f t="shared" si="4"/>
        <v>27.17948717948718</v>
      </c>
      <c r="E34" s="32" t="s">
        <v>426</v>
      </c>
      <c r="F34" s="97">
        <v>64</v>
      </c>
      <c r="G34" s="105">
        <f t="shared" si="3"/>
        <v>30.046948356807512</v>
      </c>
    </row>
    <row r="35" spans="1:7" ht="12.75">
      <c r="A35" s="36" t="s">
        <v>427</v>
      </c>
      <c r="B35" s="97">
        <v>84</v>
      </c>
      <c r="C35" s="105">
        <f t="shared" si="4"/>
        <v>14.358974358974358</v>
      </c>
      <c r="E35" s="32" t="s">
        <v>428</v>
      </c>
      <c r="F35" s="97">
        <v>52</v>
      </c>
      <c r="G35" s="105">
        <f t="shared" si="3"/>
        <v>24.413145539906104</v>
      </c>
    </row>
    <row r="36" spans="1:7" ht="12.75">
      <c r="A36" s="36" t="s">
        <v>429</v>
      </c>
      <c r="B36" s="97">
        <v>7</v>
      </c>
      <c r="C36" s="105">
        <f t="shared" si="4"/>
        <v>1.1965811965811968</v>
      </c>
      <c r="E36" s="32" t="s">
        <v>430</v>
      </c>
      <c r="F36" s="97">
        <v>1631</v>
      </c>
      <c r="G36" s="112" t="s">
        <v>63</v>
      </c>
    </row>
    <row r="37" spans="1:7" ht="12.75">
      <c r="A37" s="36" t="s">
        <v>431</v>
      </c>
      <c r="B37" s="97">
        <v>103</v>
      </c>
      <c r="C37" s="105">
        <f t="shared" si="4"/>
        <v>17.60683760683761</v>
      </c>
      <c r="E37" s="32" t="s">
        <v>432</v>
      </c>
      <c r="F37" s="97">
        <v>48</v>
      </c>
      <c r="G37" s="105">
        <f>(F37/$F$14)*100</f>
        <v>22.535211267605636</v>
      </c>
    </row>
    <row r="38" spans="1:7" ht="12.75">
      <c r="A38" s="36" t="s">
        <v>433</v>
      </c>
      <c r="B38" s="97">
        <v>41</v>
      </c>
      <c r="C38" s="105">
        <f t="shared" si="4"/>
        <v>7.0085470085470085</v>
      </c>
      <c r="E38" s="32" t="s">
        <v>430</v>
      </c>
      <c r="F38" s="97">
        <v>614</v>
      </c>
      <c r="G38" s="112" t="s">
        <v>63</v>
      </c>
    </row>
    <row r="39" spans="1:7" ht="12.75">
      <c r="A39" s="36" t="s">
        <v>434</v>
      </c>
      <c r="B39" s="97">
        <v>44</v>
      </c>
      <c r="C39" s="105">
        <f t="shared" si="4"/>
        <v>7.521367521367521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4.4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560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56</v>
      </c>
      <c r="G43" s="105">
        <f aca="true" t="shared" si="5" ref="G43:G48">(F43/$F$14)*100</f>
        <v>26.291079812206576</v>
      </c>
    </row>
    <row r="44" spans="1:7" ht="12.75">
      <c r="A44" s="36" t="s">
        <v>11</v>
      </c>
      <c r="B44" s="98">
        <v>112</v>
      </c>
      <c r="C44" s="105">
        <f aca="true" t="shared" si="6" ref="C44:C49">(B44/$B$42)*100</f>
        <v>20</v>
      </c>
      <c r="E44" s="32" t="s">
        <v>12</v>
      </c>
      <c r="F44" s="97">
        <v>71</v>
      </c>
      <c r="G44" s="105">
        <f t="shared" si="5"/>
        <v>33.33333333333333</v>
      </c>
    </row>
    <row r="45" spans="1:7" ht="12.75">
      <c r="A45" s="36" t="s">
        <v>13</v>
      </c>
      <c r="B45" s="98">
        <v>169</v>
      </c>
      <c r="C45" s="105">
        <f t="shared" si="6"/>
        <v>30.178571428571427</v>
      </c>
      <c r="E45" s="32" t="s">
        <v>14</v>
      </c>
      <c r="F45" s="97">
        <v>10</v>
      </c>
      <c r="G45" s="105">
        <f t="shared" si="5"/>
        <v>4.694835680751173</v>
      </c>
    </row>
    <row r="46" spans="1:7" ht="12.75">
      <c r="A46" s="36" t="s">
        <v>15</v>
      </c>
      <c r="B46" s="98">
        <v>83</v>
      </c>
      <c r="C46" s="105">
        <f t="shared" si="6"/>
        <v>14.821428571428571</v>
      </c>
      <c r="E46" s="32" t="s">
        <v>16</v>
      </c>
      <c r="F46" s="97">
        <v>5</v>
      </c>
      <c r="G46" s="105">
        <f t="shared" si="5"/>
        <v>2.3474178403755865</v>
      </c>
    </row>
    <row r="47" spans="1:7" ht="12.75">
      <c r="A47" s="36" t="s">
        <v>17</v>
      </c>
      <c r="B47" s="97">
        <v>112</v>
      </c>
      <c r="C47" s="105">
        <f t="shared" si="6"/>
        <v>20</v>
      </c>
      <c r="E47" s="32" t="s">
        <v>18</v>
      </c>
      <c r="F47" s="97">
        <v>14</v>
      </c>
      <c r="G47" s="105">
        <f t="shared" si="5"/>
        <v>6.572769953051644</v>
      </c>
    </row>
    <row r="48" spans="1:7" ht="12.75">
      <c r="A48" s="36" t="s">
        <v>19</v>
      </c>
      <c r="B48" s="97">
        <v>37</v>
      </c>
      <c r="C48" s="105">
        <f t="shared" si="6"/>
        <v>6.607142857142858</v>
      </c>
      <c r="E48" s="32" t="s">
        <v>20</v>
      </c>
      <c r="F48" s="97">
        <v>57</v>
      </c>
      <c r="G48" s="105">
        <f t="shared" si="5"/>
        <v>26.76056338028169</v>
      </c>
    </row>
    <row r="49" spans="1:7" ht="12.75">
      <c r="A49" s="36" t="s">
        <v>21</v>
      </c>
      <c r="B49" s="97">
        <v>47</v>
      </c>
      <c r="C49" s="105">
        <f t="shared" si="6"/>
        <v>8.392857142857142</v>
      </c>
      <c r="E49" s="32" t="s">
        <v>22</v>
      </c>
      <c r="F49" s="97">
        <v>0</v>
      </c>
      <c r="G49" s="105">
        <f>(F49/$F$14)*100</f>
        <v>0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294</v>
      </c>
      <c r="G51" s="81">
        <f>(F51/F$51)*100</f>
        <v>100</v>
      </c>
    </row>
    <row r="52" spans="1:7" ht="12.75">
      <c r="A52" s="4" t="s">
        <v>25</v>
      </c>
      <c r="B52" s="97">
        <v>0</v>
      </c>
      <c r="C52" s="105">
        <f>(B52/$B$42)*100</f>
        <v>0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298</v>
      </c>
      <c r="C53" s="105">
        <f>(B53/$B$42)*100</f>
        <v>53.214285714285715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194</v>
      </c>
      <c r="C54" s="105">
        <f>(B54/$B$42)*100</f>
        <v>34.64285714285714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68</v>
      </c>
      <c r="C55" s="105">
        <f>(B55/$B$42)*100</f>
        <v>12.142857142857142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53</v>
      </c>
      <c r="G56" s="105">
        <f t="shared" si="7"/>
        <v>18.027210884353742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144</v>
      </c>
      <c r="G57" s="105">
        <f t="shared" si="7"/>
        <v>48.97959183673469</v>
      </c>
    </row>
    <row r="58" spans="1:7" ht="12.75">
      <c r="A58" s="36" t="s">
        <v>36</v>
      </c>
      <c r="B58" s="97">
        <v>492</v>
      </c>
      <c r="C58" s="105">
        <f aca="true" t="shared" si="8" ref="C58:C66">(B58/$B$42)*100</f>
        <v>87.85714285714286</v>
      </c>
      <c r="E58" s="32" t="s">
        <v>37</v>
      </c>
      <c r="F58" s="97">
        <v>82</v>
      </c>
      <c r="G58" s="105">
        <f t="shared" si="7"/>
        <v>27.89115646258503</v>
      </c>
    </row>
    <row r="59" spans="1:7" ht="12.75">
      <c r="A59" s="36" t="s">
        <v>38</v>
      </c>
      <c r="B59" s="97">
        <v>7</v>
      </c>
      <c r="C59" s="105">
        <f t="shared" si="8"/>
        <v>1.25</v>
      </c>
      <c r="E59" s="32" t="s">
        <v>39</v>
      </c>
      <c r="F59" s="98">
        <v>8</v>
      </c>
      <c r="G59" s="105">
        <f t="shared" si="7"/>
        <v>2.7210884353741496</v>
      </c>
    </row>
    <row r="60" spans="1:7" ht="12.75">
      <c r="A60" s="36" t="s">
        <v>40</v>
      </c>
      <c r="B60" s="97">
        <v>8</v>
      </c>
      <c r="C60" s="105">
        <f t="shared" si="8"/>
        <v>1.4285714285714286</v>
      </c>
      <c r="E60" s="32" t="s">
        <v>41</v>
      </c>
      <c r="F60" s="97">
        <v>7</v>
      </c>
      <c r="G60" s="105">
        <f t="shared" si="7"/>
        <v>2.380952380952381</v>
      </c>
    </row>
    <row r="61" spans="1:7" ht="12.75">
      <c r="A61" s="36" t="s">
        <v>42</v>
      </c>
      <c r="B61" s="97">
        <v>53</v>
      </c>
      <c r="C61" s="105">
        <f t="shared" si="8"/>
        <v>9.464285714285714</v>
      </c>
      <c r="E61" s="32" t="s">
        <v>402</v>
      </c>
      <c r="F61" s="97">
        <v>903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59</v>
      </c>
      <c r="G65" s="105">
        <f aca="true" t="shared" si="9" ref="G65:G71">(F65/F$51)*100</f>
        <v>20.068027210884352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80</v>
      </c>
      <c r="G66" s="105">
        <f t="shared" si="9"/>
        <v>27.2108843537415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69</v>
      </c>
      <c r="G67" s="105">
        <f t="shared" si="9"/>
        <v>23.46938775510204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22</v>
      </c>
      <c r="G68" s="105">
        <f t="shared" si="9"/>
        <v>7.482993197278912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7</v>
      </c>
      <c r="G69" s="105">
        <f t="shared" si="9"/>
        <v>2.380952380952381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50</v>
      </c>
      <c r="G70" s="105">
        <f t="shared" si="9"/>
        <v>17.006802721088434</v>
      </c>
    </row>
    <row r="71" spans="1:7" ht="13.5" thickBot="1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7</v>
      </c>
      <c r="G71" s="115">
        <f t="shared" si="9"/>
        <v>2.380952380952381</v>
      </c>
    </row>
    <row r="72" ht="13.5" thickTop="1"/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2002-06-20T15:10:24Z</dcterms:modified>
  <cp:category/>
  <cp:version/>
  <cp:contentType/>
  <cp:contentStatus/>
</cp:coreProperties>
</file>