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<sst xmlns="http://schemas.openxmlformats.org/spreadsheetml/2006/main" count="696" uniqueCount="437">
  <si>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</si>
  <si>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</si>
  <si>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</si>
  <si>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</si>
  <si>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</si>
  <si>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</si>
  <si>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</si>
  <si>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</si>
  <si>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</si>
  <si>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</si>
  <si>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</si>
  <si>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</si>
  <si>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</si>
  <si>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</si>
  <si>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</si>
  <si>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</si>
  <si>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</si>
  <si>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</si>
  <si>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</si>
  <si>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</si>
  <si>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</si>
  <si>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</si>
  <si>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</si>
  <si>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</si>
  <si>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</si>
  <si>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</si>
  <si>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</si>
  <si>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</si>
  <si>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</si>
  <si>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</si>
  <si>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</si>
  <si>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</si>
  <si>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</si>
  <si>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</si>
  <si>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</si>
  <si>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</si>
  <si>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</si>
  <si>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</si>
  <si>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</si>
  <si>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</si>
  <si>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</si>
  <si>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</si>
  <si>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</si>
  <si>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</si>
  <si>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</si>
  <si>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</si>
  <si>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</si>
  <si>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</si>
  <si>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</si>
  <si>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</si>
  <si>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</si>
  <si>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</si>
  <si>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</si>
  <si>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</si>
  <si>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</si>
  <si>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</si>
  <si>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</si>
  <si>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</si>
  <si>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</si>
  <si>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</si>
  <si>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</si>
  <si>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</si>
  <si>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</si>
  <si>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</si>
  <si>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</si>
  <si>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</si>
  <si>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</si>
  <si>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</si>
  <si>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</si>
  <si>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</si>
  <si>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</si>
  <si>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</si>
  <si>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</si>
  <si>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</si>
  <si>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</si>
  <si>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</si>
  <si>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</si>
  <si>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</si>
  <si>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</si>
  <si>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</si>
  <si>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</si>
  <si>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</si>
  <si>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</si>
  <si>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</si>
  <si>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</si>
  <si>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</si>
  <si>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</si>
  <si>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</si>
  <si>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</si>
  <si>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</si>
  <si>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</si>
  <si>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</si>
  <si>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</si>
  <si>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</si>
  <si>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</si>
  <si>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</si>
  <si>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</si>
  <si>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</si>
  <si>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</si>
  <si>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</si>
  <si>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</si>
  <si>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</si>
  <si>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</si>
  <si>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</si>
  <si>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</si>
  <si>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</si>
  <si>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</si>
  <si>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</si>
  <si>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</si>
  <si>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</si>
  <si>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</si>
  <si>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</si>
  <si>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</si>
  <si>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</si>
  <si>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</si>
  <si>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</si>
  <si>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</si>
  <si>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</si>
  <si>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</si>
  <si>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</si>
  <si>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</si>
  <si>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</si>
  <si>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</si>
  <si>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</si>
  <si>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</si>
  <si>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</si>
  <si>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</si>
  <si>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</si>
  <si>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</si>
  <si>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</si>
  <si>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</si>
  <si>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</si>
  <si>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</si>
  <si>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</si>
  <si>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</si>
  <si>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</si>
  <si>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</si>
  <si>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</si>
  <si>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</si>
  <si>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</si>
  <si>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</si>
  <si>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</si>
  <si>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</si>
  <si>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</si>
  <si>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</si>
  <si>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</si>
  <si>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</si>
  <si>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</si>
  <si>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</si>
  <si>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</si>
  <si>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</si>
  <si>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</si>
  <si>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</si>
  <si>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</si>
  <si>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</si>
  <si>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</si>
  <si>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</si>
  <si>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</si>
  <si>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</si>
  <si>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</si>
  <si>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</si>
  <si>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</si>
  <si>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</si>
  <si>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</si>
  <si>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</si>
  <si>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</si>
  <si>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</si>
  <si>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</si>
  <si>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</si>
  <si>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</si>
  <si>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</si>
  <si>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</si>
  <si>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</si>
  <si>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</si>
  <si>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</si>
  <si>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</si>
  <si>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</si>
  <si>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</si>
  <si>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</si>
  <si>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</si>
  <si>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</si>
  <si>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</si>
  <si>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</si>
  <si>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</si>
  <si>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</si>
  <si>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</si>
  <si>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</si>
  <si>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</si>
  <si>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</si>
  <si>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</si>
  <si>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</si>
  <si>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</si>
  <si>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</si>
  <si>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</si>
  <si>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</si>
  <si>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</si>
  <si>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</si>
  <si>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</si>
  <si>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</si>
  <si>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</si>
  <si>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</si>
  <si>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</si>
  <si>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</si>
  <si>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</si>
  <si>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</si>
  <si>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</si>
  <si>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</si>
  <si>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</si>
  <si>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</si>
  <si>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</si>
  <si>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</si>
  <si>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</si>
  <si>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</si>
  <si>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</si>
  <si>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</si>
  <si>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</si>
  <si>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</si>
  <si>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</si>
  <si>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</si>
  <si>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</si>
  <si>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</si>
  <si>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</si>
  <si>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</si>
  <si>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</si>
  <si>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</si>
  <si>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</si>
  <si>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</si>
  <si>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</si>
  <si>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</si>
  <si>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</si>
  <si>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</si>
  <si>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</si>
  <si>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</si>
  <si>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</si>
  <si>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</si>
  <si>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</si>
  <si>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</si>
  <si>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</si>
  <si>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</si>
  <si>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</si>
  <si>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</si>
  <si>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</si>
  <si>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</si>
  <si>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</si>
  <si>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</si>
  <si>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</si>
  <si>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</si>
  <si>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</si>
  <si>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</si>
  <si>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</si>
  <si>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</si>
  <si>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</si>
  <si>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</si>
  <si>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</si>
  <si>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</si>
  <si>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</si>
  <si>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</si>
  <si>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</si>
  <si>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</si>
  <si>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</si>
  <si>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</si>
  <si>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</si>
  <si>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</si>
  <si>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</si>
  <si>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</si>
  <si>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</si>
  <si>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</si>
  <si>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</si>
  <si>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</si>
  <si>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</si>
  <si>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</si>
  <si>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</si>
  <si>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</si>
  <si>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</si>
  <si>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</si>
  <si>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</si>
  <si>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</si>
  <si>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</si>
  <si>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</si>
  <si>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</si>
  <si>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</si>
  <si>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</si>
  <si>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</si>
  <si>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</si>
  <si>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</si>
  <si>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</si>
  <si>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</si>
  <si>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</si>
  <si>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</si>
  <si>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</si>
  <si>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</si>
  <si>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</si>
  <si>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</si>
  <si>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</si>
  <si>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</si>
  <si>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</si>
  <si>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</si>
  <si>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</si>
  <si>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</si>
  <si>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</si>
  <si>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</si>
  <si>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</si>
  <si>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</si>
  <si>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</si>
  <si>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</si>
  <si>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</si>
  <si>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</si>
  <si>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</si>
  <si>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</si>
  <si>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</si>
  <si>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</si>
  <si>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</si>
  <si>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</si>
  <si>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</si>
  <si>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</si>
  <si>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</si>
  <si>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</si>
  <si>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</si>
  <si>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</si>
  <si>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</si>
  <si>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</si>
  <si>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</si>
  <si>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</si>
  <si>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</si>
  <si>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</si>
  <si>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</si>
  <si>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</si>
  <si>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</si>
  <si>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</si>
  <si>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</si>
  <si>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</si>
  <si>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</si>
  <si>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</si>
  <si>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</si>
  <si>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</si>
  <si>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</si>
  <si>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</si>
  <si>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</si>
  <si>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</si>
  <si>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</si>
  <si>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</si>
  <si>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</si>
  <si>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</si>
  <si>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</si>
  <si>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</si>
  <si>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</si>
  <si>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</si>
  <si>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</si>
  <si>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</si>
  <si>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</si>
  <si>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</si>
  <si>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</si>
  <si>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</si>
  <si>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</si>
  <si>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</si>
  <si>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</si>
  <si>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</si>
  <si>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</si>
  <si>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</si>
  <si>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</si>
  <si>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</si>
  <si>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</si>
  <si>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</si>
  <si>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</si>
  <si>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</si>
  <si>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</si>
  <si>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</si>
  <si>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</si>
  <si>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</si>
  <si>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</si>
  <si>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</si>
  <si>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</si>
  <si>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</si>
  <si>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</si>
  <si>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</si>
  <si>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</si>
  <si>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</si>
  <si>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</si>
  <si>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</si>
  <si>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</si>
  <si>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</si>
  <si>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</si>
  <si>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</si>
  <si>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</si>
  <si>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</si>
  <si>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</si>
  <si>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</si>
  <si>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</si>
  <si>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</si>
  <si>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</si>
  <si>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</si>
  <si>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</si>
  <si>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</si>
  <si>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</si>
  <si>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</si>
  <si>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</si>
  <si>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New Brunswick city, Middlesex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</si>
  <si>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New Brunswick city</t>
    </r>
    <r>
      <rPr>
        <b/>
        <sz val="12"/>
        <rFont val="Arial"/>
        <family val="2"/>
      </rPr>
      <t>, Middlesex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</si>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</sst>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48573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48573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24085</v>
      </c>
      <c r="C9" s="151">
        <f>(B9/$B$7)*100</f>
        <v>49.58516048010211</v>
      </c>
      <c r="D9" s="152"/>
      <c r="E9" s="152" t="s">
        <v>403</v>
      </c>
      <c r="F9" s="150">
        <v>18947</v>
      </c>
      <c r="G9" s="153">
        <f t="shared" si="0"/>
        <v>39.007267411936674</v>
      </c>
    </row>
    <row r="10" spans="1:7" ht="12.75">
      <c r="A10" s="149" t="s">
        <v>404</v>
      </c>
      <c r="B10" s="150">
        <v>24488</v>
      </c>
      <c r="C10" s="151">
        <f>(B10/$B$7)*100</f>
        <v>50.41483951989788</v>
      </c>
      <c r="D10" s="152"/>
      <c r="E10" s="152" t="s">
        <v>405</v>
      </c>
      <c r="F10" s="150">
        <v>7364</v>
      </c>
      <c r="G10" s="153">
        <f t="shared" si="0"/>
        <v>15.160685977806601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3178</v>
      </c>
      <c r="G11" s="153">
        <f t="shared" si="0"/>
        <v>6.542729499927944</v>
      </c>
    </row>
    <row r="12" spans="1:7" ht="12.75">
      <c r="A12" s="149" t="s">
        <v>407</v>
      </c>
      <c r="B12" s="150">
        <v>3394</v>
      </c>
      <c r="C12" s="151">
        <f aca="true" t="shared" si="1" ref="C12:C24">B12*100/B$7</f>
        <v>6.987420995203096</v>
      </c>
      <c r="D12" s="152"/>
      <c r="E12" s="152" t="s">
        <v>408</v>
      </c>
      <c r="F12" s="150">
        <v>254</v>
      </c>
      <c r="G12" s="153">
        <f t="shared" si="0"/>
        <v>0.5229242583328186</v>
      </c>
    </row>
    <row r="13" spans="1:7" ht="12.75">
      <c r="A13" s="149" t="s">
        <v>409</v>
      </c>
      <c r="B13" s="150">
        <v>2768</v>
      </c>
      <c r="C13" s="151">
        <f t="shared" si="1"/>
        <v>5.698639161674181</v>
      </c>
      <c r="D13" s="152"/>
      <c r="E13" s="152" t="s">
        <v>410</v>
      </c>
      <c r="F13" s="150">
        <v>8151</v>
      </c>
      <c r="G13" s="153">
        <f t="shared" si="0"/>
        <v>16.78092767586931</v>
      </c>
    </row>
    <row r="14" spans="1:7" ht="12.75">
      <c r="A14" s="149" t="s">
        <v>411</v>
      </c>
      <c r="B14" s="150">
        <v>2196</v>
      </c>
      <c r="C14" s="151">
        <f t="shared" si="1"/>
        <v>4.521030201964054</v>
      </c>
      <c r="D14" s="152"/>
      <c r="E14" s="152" t="s">
        <v>412</v>
      </c>
      <c r="F14" s="150">
        <v>29626</v>
      </c>
      <c r="G14" s="153">
        <f t="shared" si="0"/>
        <v>60.992732588063326</v>
      </c>
    </row>
    <row r="15" spans="1:7" ht="12.75">
      <c r="A15" s="149" t="s">
        <v>413</v>
      </c>
      <c r="B15" s="150">
        <v>5623</v>
      </c>
      <c r="C15" s="151">
        <f t="shared" si="1"/>
        <v>11.576390175611966</v>
      </c>
      <c r="D15" s="152"/>
      <c r="E15" s="152" t="s">
        <v>414</v>
      </c>
      <c r="F15" s="150">
        <v>15964</v>
      </c>
      <c r="G15" s="153">
        <f t="shared" si="0"/>
        <v>32.86599551190991</v>
      </c>
    </row>
    <row r="16" spans="1:7" ht="12.75">
      <c r="A16" s="149" t="s">
        <v>415</v>
      </c>
      <c r="B16" s="150">
        <v>12304</v>
      </c>
      <c r="C16" s="151">
        <f t="shared" si="1"/>
        <v>25.330945175303153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8537</v>
      </c>
      <c r="C17" s="151">
        <f t="shared" si="1"/>
        <v>17.575607847981388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5127</v>
      </c>
      <c r="C18" s="151">
        <f t="shared" si="1"/>
        <v>10.55524674201717</v>
      </c>
      <c r="D18" s="152"/>
      <c r="E18" s="143" t="s">
        <v>419</v>
      </c>
      <c r="F18" s="141">
        <v>48573</v>
      </c>
      <c r="G18" s="148">
        <v>100</v>
      </c>
    </row>
    <row r="19" spans="1:7" ht="12.75">
      <c r="A19" s="149" t="s">
        <v>420</v>
      </c>
      <c r="B19" s="150">
        <v>3455</v>
      </c>
      <c r="C19" s="151">
        <f t="shared" si="1"/>
        <v>7.1130051674798755</v>
      </c>
      <c r="D19" s="152"/>
      <c r="E19" s="152" t="s">
        <v>421</v>
      </c>
      <c r="F19" s="150">
        <v>42127</v>
      </c>
      <c r="G19" s="153">
        <f aca="true" t="shared" si="2" ref="G19:G30">F19*100/F$18</f>
        <v>86.7292528771128</v>
      </c>
    </row>
    <row r="20" spans="1:7" ht="12.75">
      <c r="A20" s="149" t="s">
        <v>422</v>
      </c>
      <c r="B20" s="150">
        <v>1108</v>
      </c>
      <c r="C20" s="151">
        <f t="shared" si="1"/>
        <v>2.2811026702077286</v>
      </c>
      <c r="D20" s="152"/>
      <c r="E20" s="152" t="s">
        <v>423</v>
      </c>
      <c r="F20" s="150">
        <v>13057</v>
      </c>
      <c r="G20" s="153">
        <f t="shared" si="2"/>
        <v>26.881189137998476</v>
      </c>
    </row>
    <row r="21" spans="1:7" ht="12.75">
      <c r="A21" s="149" t="s">
        <v>424</v>
      </c>
      <c r="B21" s="150">
        <v>915</v>
      </c>
      <c r="C21" s="151">
        <f t="shared" si="1"/>
        <v>1.8837625841516892</v>
      </c>
      <c r="D21" s="152"/>
      <c r="E21" s="152" t="s">
        <v>425</v>
      </c>
      <c r="F21" s="150">
        <v>3866</v>
      </c>
      <c r="G21" s="153">
        <f t="shared" si="2"/>
        <v>7.959154262656209</v>
      </c>
    </row>
    <row r="22" spans="1:7" ht="12.75">
      <c r="A22" s="149" t="s">
        <v>426</v>
      </c>
      <c r="B22" s="150">
        <v>1544</v>
      </c>
      <c r="C22" s="151">
        <f t="shared" si="1"/>
        <v>3.178720688448315</v>
      </c>
      <c r="D22" s="152"/>
      <c r="E22" s="152" t="s">
        <v>427</v>
      </c>
      <c r="F22" s="150">
        <v>9975</v>
      </c>
      <c r="G22" s="153">
        <f t="shared" si="2"/>
        <v>20.53610030263727</v>
      </c>
    </row>
    <row r="23" spans="1:7" ht="12.75">
      <c r="A23" s="149" t="s">
        <v>428</v>
      </c>
      <c r="B23" s="150">
        <v>1213</v>
      </c>
      <c r="C23" s="151">
        <f t="shared" si="1"/>
        <v>2.4972721470775947</v>
      </c>
      <c r="D23" s="152"/>
      <c r="E23" s="152" t="s">
        <v>429</v>
      </c>
      <c r="F23" s="150">
        <v>7316</v>
      </c>
      <c r="G23" s="153">
        <f t="shared" si="2"/>
        <v>15.061865645523232</v>
      </c>
    </row>
    <row r="24" spans="1:7" ht="12.75">
      <c r="A24" s="149" t="s">
        <v>430</v>
      </c>
      <c r="B24" s="150">
        <v>389</v>
      </c>
      <c r="C24" s="151">
        <f t="shared" si="1"/>
        <v>0.8008564428797892</v>
      </c>
      <c r="D24" s="152"/>
      <c r="E24" s="152" t="s">
        <v>431</v>
      </c>
      <c r="F24" s="150">
        <v>5515</v>
      </c>
      <c r="G24" s="153">
        <f t="shared" si="2"/>
        <v>11.354044427974388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1758</v>
      </c>
      <c r="G25" s="153">
        <f t="shared" si="2"/>
        <v>3.6192946698783275</v>
      </c>
    </row>
    <row r="26" spans="1:7" ht="12.75">
      <c r="A26" s="149" t="s">
        <v>433</v>
      </c>
      <c r="B26" s="155">
        <v>23.6</v>
      </c>
      <c r="C26" s="156" t="s">
        <v>261</v>
      </c>
      <c r="D26" s="152"/>
      <c r="E26" s="157" t="s">
        <v>434</v>
      </c>
      <c r="F26" s="158">
        <v>9714</v>
      </c>
      <c r="G26" s="153">
        <f t="shared" si="2"/>
        <v>19.998764745846458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972</v>
      </c>
      <c r="G27" s="153">
        <f t="shared" si="2"/>
        <v>2.001111728738188</v>
      </c>
    </row>
    <row r="28" spans="1:7" ht="12.75">
      <c r="A28" s="149" t="s">
        <v>262</v>
      </c>
      <c r="B28" s="150">
        <v>38824</v>
      </c>
      <c r="C28" s="151">
        <f aca="true" t="shared" si="3" ref="C28:C35">B28*100/B$7</f>
        <v>79.92917876186358</v>
      </c>
      <c r="D28" s="152"/>
      <c r="E28" s="152" t="s">
        <v>436</v>
      </c>
      <c r="F28" s="150">
        <v>6446</v>
      </c>
      <c r="G28" s="153">
        <f t="shared" si="2"/>
        <v>13.270747122887201</v>
      </c>
    </row>
    <row r="29" spans="1:7" ht="12.75">
      <c r="A29" s="149" t="s">
        <v>0</v>
      </c>
      <c r="B29" s="150">
        <v>19092</v>
      </c>
      <c r="C29" s="151">
        <f t="shared" si="3"/>
        <v>39.30578716570935</v>
      </c>
      <c r="D29" s="152"/>
      <c r="E29" s="152" t="s">
        <v>1</v>
      </c>
      <c r="F29" s="150">
        <v>109</v>
      </c>
      <c r="G29" s="153">
        <f t="shared" si="2"/>
        <v>0.22440450456014657</v>
      </c>
    </row>
    <row r="30" spans="1:7" ht="12.75">
      <c r="A30" s="149" t="s">
        <v>2</v>
      </c>
      <c r="B30" s="150">
        <v>19732</v>
      </c>
      <c r="C30" s="151">
        <f t="shared" si="3"/>
        <v>40.62339159615424</v>
      </c>
      <c r="D30" s="152"/>
      <c r="E30" s="152" t="s">
        <v>3</v>
      </c>
      <c r="F30" s="150">
        <v>6337</v>
      </c>
      <c r="G30" s="153">
        <f t="shared" si="2"/>
        <v>13.046342618327055</v>
      </c>
    </row>
    <row r="31" spans="1:7" ht="12.75">
      <c r="A31" s="149" t="s">
        <v>4</v>
      </c>
      <c r="B31" s="150">
        <v>31338</v>
      </c>
      <c r="C31" s="151">
        <f t="shared" si="3"/>
        <v>64.51732443950343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3677</v>
      </c>
      <c r="C32" s="151">
        <f t="shared" si="3"/>
        <v>7.5700492042904495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3146</v>
      </c>
      <c r="C33" s="151">
        <f t="shared" si="3"/>
        <v>6.476849278405699</v>
      </c>
      <c r="D33" s="152"/>
      <c r="E33" s="143" t="s">
        <v>8</v>
      </c>
      <c r="F33" s="141">
        <v>13057</v>
      </c>
      <c r="G33" s="148">
        <v>100</v>
      </c>
    </row>
    <row r="34" spans="1:7" ht="12.75">
      <c r="A34" s="149" t="s">
        <v>0</v>
      </c>
      <c r="B34" s="150">
        <v>1191</v>
      </c>
      <c r="C34" s="151">
        <f t="shared" si="3"/>
        <v>2.4519794947810514</v>
      </c>
      <c r="D34" s="152"/>
      <c r="E34" s="152" t="s">
        <v>9</v>
      </c>
      <c r="F34" s="150">
        <v>7202</v>
      </c>
      <c r="G34" s="153">
        <f aca="true" t="shared" si="4" ref="G34:G42">F34*100/F$33</f>
        <v>55.158152715018765</v>
      </c>
    </row>
    <row r="35" spans="1:7" ht="12.75">
      <c r="A35" s="149" t="s">
        <v>2</v>
      </c>
      <c r="B35" s="150">
        <v>1955</v>
      </c>
      <c r="C35" s="151">
        <f t="shared" si="3"/>
        <v>4.024869783624648</v>
      </c>
      <c r="D35" s="152"/>
      <c r="E35" s="152" t="s">
        <v>10</v>
      </c>
      <c r="F35" s="150">
        <v>3796</v>
      </c>
      <c r="G35" s="153">
        <f t="shared" si="4"/>
        <v>29.072528145822165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3866</v>
      </c>
      <c r="G36" s="153">
        <f t="shared" si="4"/>
        <v>29.608639044190856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2061</v>
      </c>
      <c r="G37" s="153">
        <f t="shared" si="4"/>
        <v>15.784636593398178</v>
      </c>
    </row>
    <row r="38" spans="1:7" ht="12.75">
      <c r="A38" s="163" t="s">
        <v>13</v>
      </c>
      <c r="B38" s="150">
        <v>46514</v>
      </c>
      <c r="C38" s="151">
        <f aca="true" t="shared" si="5" ref="C38:C56">B38*100/B$7</f>
        <v>95.76101949642806</v>
      </c>
      <c r="D38" s="152"/>
      <c r="E38" s="152" t="s">
        <v>14</v>
      </c>
      <c r="F38" s="150">
        <v>2349</v>
      </c>
      <c r="G38" s="153">
        <f t="shared" si="4"/>
        <v>17.990350003829363</v>
      </c>
    </row>
    <row r="39" spans="1:7" ht="12.75">
      <c r="A39" s="149" t="s">
        <v>15</v>
      </c>
      <c r="B39" s="150">
        <v>23701</v>
      </c>
      <c r="C39" s="151">
        <f t="shared" si="5"/>
        <v>48.794597821835175</v>
      </c>
      <c r="D39" s="152"/>
      <c r="E39" s="152" t="s">
        <v>10</v>
      </c>
      <c r="F39" s="150">
        <v>1306</v>
      </c>
      <c r="G39" s="153">
        <f t="shared" si="4"/>
        <v>10.002297618135866</v>
      </c>
    </row>
    <row r="40" spans="1:7" ht="12.75">
      <c r="A40" s="149" t="s">
        <v>16</v>
      </c>
      <c r="B40" s="150">
        <v>11185</v>
      </c>
      <c r="C40" s="151">
        <f t="shared" si="5"/>
        <v>23.02719617894715</v>
      </c>
      <c r="D40" s="152"/>
      <c r="E40" s="152" t="s">
        <v>17</v>
      </c>
      <c r="F40" s="150">
        <v>5855</v>
      </c>
      <c r="G40" s="153">
        <f t="shared" si="4"/>
        <v>44.841847284981235</v>
      </c>
    </row>
    <row r="41" spans="1:7" ht="12.75">
      <c r="A41" s="149" t="s">
        <v>18</v>
      </c>
      <c r="B41" s="150">
        <v>224</v>
      </c>
      <c r="C41" s="151">
        <f t="shared" si="5"/>
        <v>0.46116155065571407</v>
      </c>
      <c r="D41" s="152"/>
      <c r="E41" s="152" t="s">
        <v>19</v>
      </c>
      <c r="F41" s="150">
        <v>3178</v>
      </c>
      <c r="G41" s="153">
        <f t="shared" si="4"/>
        <v>24.339434785938575</v>
      </c>
    </row>
    <row r="42" spans="1:7" ht="12.75">
      <c r="A42" s="149" t="s">
        <v>20</v>
      </c>
      <c r="B42" s="150">
        <v>2584</v>
      </c>
      <c r="C42" s="151">
        <f t="shared" si="5"/>
        <v>5.3198278879212735</v>
      </c>
      <c r="D42" s="152"/>
      <c r="E42" s="152" t="s">
        <v>21</v>
      </c>
      <c r="F42" s="150">
        <v>1102</v>
      </c>
      <c r="G42" s="153">
        <f t="shared" si="4"/>
        <v>8.439917285747109</v>
      </c>
    </row>
    <row r="43" spans="1:7" ht="12.75">
      <c r="A43" s="149" t="s">
        <v>22</v>
      </c>
      <c r="B43" s="150">
        <v>1014</v>
      </c>
      <c r="C43" s="151">
        <f t="shared" si="5"/>
        <v>2.0875795194861344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556</v>
      </c>
      <c r="C44" s="151">
        <f t="shared" si="5"/>
        <v>1.1446688489490047</v>
      </c>
      <c r="D44" s="152"/>
      <c r="E44" s="152" t="s">
        <v>24</v>
      </c>
      <c r="F44" s="160">
        <v>4576</v>
      </c>
      <c r="G44" s="164">
        <f>F44*100/F33</f>
        <v>35.04633529907329</v>
      </c>
    </row>
    <row r="45" spans="1:7" ht="12.75">
      <c r="A45" s="149" t="s">
        <v>25</v>
      </c>
      <c r="B45" s="150">
        <v>314</v>
      </c>
      <c r="C45" s="151">
        <f t="shared" si="5"/>
        <v>0.6464496736870278</v>
      </c>
      <c r="D45" s="152"/>
      <c r="E45" s="152" t="s">
        <v>26</v>
      </c>
      <c r="F45" s="160">
        <v>2429</v>
      </c>
      <c r="G45" s="164">
        <f>F45*100/F33</f>
        <v>18.60304817339358</v>
      </c>
    </row>
    <row r="46" spans="1:7" ht="12.75">
      <c r="A46" s="149" t="s">
        <v>27</v>
      </c>
      <c r="B46" s="150">
        <v>57</v>
      </c>
      <c r="C46" s="151">
        <f t="shared" si="5"/>
        <v>0.11734914458649867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418</v>
      </c>
      <c r="C47" s="151">
        <f t="shared" si="5"/>
        <v>0.8605603936343236</v>
      </c>
      <c r="D47" s="152"/>
      <c r="E47" s="152" t="s">
        <v>29</v>
      </c>
      <c r="F47" s="165">
        <v>3.23</v>
      </c>
      <c r="G47" s="166" t="s">
        <v>261</v>
      </c>
    </row>
    <row r="48" spans="1:7" ht="12.75">
      <c r="A48" s="149" t="s">
        <v>30</v>
      </c>
      <c r="B48" s="150">
        <v>43</v>
      </c>
      <c r="C48" s="151">
        <f t="shared" si="5"/>
        <v>0.08852654767051654</v>
      </c>
      <c r="D48" s="152"/>
      <c r="E48" s="152" t="s">
        <v>31</v>
      </c>
      <c r="F48" s="165">
        <v>3.69</v>
      </c>
      <c r="G48" s="166" t="s">
        <v>261</v>
      </c>
    </row>
    <row r="49" spans="1:7" ht="14.25">
      <c r="A49" s="149" t="s">
        <v>32</v>
      </c>
      <c r="B49" s="150">
        <v>182</v>
      </c>
      <c r="C49" s="151">
        <f t="shared" si="5"/>
        <v>0.3746937599077677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40</v>
      </c>
      <c r="C50" s="151">
        <f t="shared" si="5"/>
        <v>0.08235027690280608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9</v>
      </c>
      <c r="C51" s="151">
        <f t="shared" si="5"/>
        <v>0.01852881230313137</v>
      </c>
      <c r="D51" s="152"/>
      <c r="E51" s="143" t="s">
        <v>36</v>
      </c>
      <c r="F51" s="141">
        <v>13893</v>
      </c>
      <c r="G51" s="148">
        <v>100</v>
      </c>
    </row>
    <row r="52" spans="1:7" ht="12.75">
      <c r="A52" s="149" t="s">
        <v>37</v>
      </c>
      <c r="B52" s="150">
        <v>17</v>
      </c>
      <c r="C52" s="151">
        <f t="shared" si="5"/>
        <v>0.034998867683692585</v>
      </c>
      <c r="D52" s="152"/>
      <c r="E52" s="152" t="s">
        <v>38</v>
      </c>
      <c r="F52" s="150">
        <v>13057</v>
      </c>
      <c r="G52" s="153">
        <f>F52*100/F$51</f>
        <v>93.98258115597783</v>
      </c>
    </row>
    <row r="53" spans="1:7" ht="12.75">
      <c r="A53" s="149" t="s">
        <v>39</v>
      </c>
      <c r="B53" s="150">
        <v>2</v>
      </c>
      <c r="C53" s="151">
        <f t="shared" si="5"/>
        <v>0.004117513845140305</v>
      </c>
      <c r="D53" s="152"/>
      <c r="E53" s="152" t="s">
        <v>40</v>
      </c>
      <c r="F53" s="150">
        <v>836</v>
      </c>
      <c r="G53" s="153">
        <f>F53*100/F$51</f>
        <v>6.01741884402217</v>
      </c>
    </row>
    <row r="54" spans="1:7" ht="14.25">
      <c r="A54" s="149" t="s">
        <v>41</v>
      </c>
      <c r="B54" s="150">
        <v>12</v>
      </c>
      <c r="C54" s="151">
        <f t="shared" si="5"/>
        <v>0.024705083070841825</v>
      </c>
      <c r="D54" s="152"/>
      <c r="E54" s="152" t="s">
        <v>42</v>
      </c>
      <c r="F54" s="150">
        <v>47</v>
      </c>
      <c r="G54" s="153">
        <f>F54*100/F$51</f>
        <v>0.33829986324048084</v>
      </c>
    </row>
    <row r="55" spans="1:7" ht="12.75">
      <c r="A55" s="149" t="s">
        <v>43</v>
      </c>
      <c r="B55" s="150">
        <v>8780</v>
      </c>
      <c r="C55" s="151">
        <f t="shared" si="5"/>
        <v>18.075885780165937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2059</v>
      </c>
      <c r="C56" s="151">
        <f t="shared" si="5"/>
        <v>4.238980503571943</v>
      </c>
      <c r="D56" s="152"/>
      <c r="E56" s="152" t="s">
        <v>45</v>
      </c>
      <c r="F56" s="167">
        <v>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25113</v>
      </c>
      <c r="C60" s="168">
        <f>B60*100/B7</f>
        <v>51.70156259650423</v>
      </c>
      <c r="D60" s="152"/>
      <c r="E60" s="143" t="s">
        <v>51</v>
      </c>
      <c r="F60" s="141">
        <v>13057</v>
      </c>
      <c r="G60" s="148">
        <v>100</v>
      </c>
    </row>
    <row r="61" spans="1:7" ht="12.75">
      <c r="A61" s="149" t="s">
        <v>52</v>
      </c>
      <c r="B61" s="160">
        <v>11895</v>
      </c>
      <c r="C61" s="168">
        <f>B61*100/B7</f>
        <v>24.488913593971958</v>
      </c>
      <c r="D61" s="152"/>
      <c r="E61" s="152" t="s">
        <v>53</v>
      </c>
      <c r="F61" s="150">
        <v>3431</v>
      </c>
      <c r="G61" s="153">
        <f>F61*100/F$60</f>
        <v>26.277092747185417</v>
      </c>
    </row>
    <row r="62" spans="1:7" ht="12.75">
      <c r="A62" s="149" t="s">
        <v>54</v>
      </c>
      <c r="B62" s="160">
        <v>577</v>
      </c>
      <c r="C62" s="168">
        <f>B62*100/B7</f>
        <v>1.1879027443229777</v>
      </c>
      <c r="D62" s="152"/>
      <c r="E62" s="152" t="s">
        <v>55</v>
      </c>
      <c r="F62" s="150">
        <v>9626</v>
      </c>
      <c r="G62" s="153">
        <f>F62*100/F$60</f>
        <v>73.72290725281458</v>
      </c>
    </row>
    <row r="63" spans="1:7" ht="12.75">
      <c r="A63" s="149" t="s">
        <v>56</v>
      </c>
      <c r="B63" s="160">
        <v>2859</v>
      </c>
      <c r="C63" s="168">
        <f>B63*100/B7</f>
        <v>5.885986041628065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111</v>
      </c>
      <c r="C64" s="168">
        <f>B64*100/B7</f>
        <v>0.22852201840528688</v>
      </c>
      <c r="D64" s="152"/>
      <c r="E64" s="152" t="s">
        <v>58</v>
      </c>
      <c r="F64" s="165">
        <v>3.01</v>
      </c>
      <c r="G64" s="166" t="s">
        <v>261</v>
      </c>
    </row>
    <row r="65" spans="1:7" ht="13.5" thickBot="1">
      <c r="A65" s="171" t="s">
        <v>59</v>
      </c>
      <c r="B65" s="172">
        <v>10184</v>
      </c>
      <c r="C65" s="173">
        <f>B65*100/B7</f>
        <v>20.96638049945443</v>
      </c>
      <c r="D65" s="174"/>
      <c r="E65" s="174" t="s">
        <v>60</v>
      </c>
      <c r="F65" s="175">
        <v>3.3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48573</v>
      </c>
      <c r="G9" s="33">
        <f>(F9/$F$9)*100</f>
        <v>100</v>
      </c>
    </row>
    <row r="10" spans="1:7" ht="12.75">
      <c r="A10" s="29" t="s">
        <v>269</v>
      </c>
      <c r="B10" s="93">
        <v>20665</v>
      </c>
      <c r="C10" s="33">
        <f aca="true" t="shared" si="0" ref="C10:C15">(B10/$B$10)*100</f>
        <v>100</v>
      </c>
      <c r="E10" s="34" t="s">
        <v>270</v>
      </c>
      <c r="F10" s="97">
        <v>32358</v>
      </c>
      <c r="G10" s="84">
        <f aca="true" t="shared" si="1" ref="G10:G16">(F10/$F$9)*100</f>
        <v>66.61725650052497</v>
      </c>
    </row>
    <row r="11" spans="1:8" ht="12.75">
      <c r="A11" s="36" t="s">
        <v>271</v>
      </c>
      <c r="B11" s="98">
        <v>622</v>
      </c>
      <c r="C11" s="35">
        <f t="shared" si="0"/>
        <v>3.009920154851198</v>
      </c>
      <c r="E11" s="34" t="s">
        <v>272</v>
      </c>
      <c r="F11" s="97">
        <v>30531</v>
      </c>
      <c r="G11" s="84">
        <f t="shared" si="1"/>
        <v>62.85590760298931</v>
      </c>
      <c r="H11" s="15" t="s">
        <v>250</v>
      </c>
    </row>
    <row r="12" spans="1:8" ht="12.75">
      <c r="A12" s="36" t="s">
        <v>273</v>
      </c>
      <c r="B12" s="98">
        <v>783</v>
      </c>
      <c r="C12" s="35">
        <f t="shared" si="0"/>
        <v>3.7890152431647715</v>
      </c>
      <c r="E12" s="34" t="s">
        <v>274</v>
      </c>
      <c r="F12" s="97">
        <v>21790</v>
      </c>
      <c r="G12" s="84">
        <f t="shared" si="1"/>
        <v>44.860313342803614</v>
      </c>
      <c r="H12" s="15" t="s">
        <v>250</v>
      </c>
    </row>
    <row r="13" spans="1:7" ht="12.75">
      <c r="A13" s="36" t="s">
        <v>275</v>
      </c>
      <c r="B13" s="98">
        <v>4149</v>
      </c>
      <c r="C13" s="35">
        <f t="shared" si="0"/>
        <v>20.077425598838616</v>
      </c>
      <c r="E13" s="34" t="s">
        <v>276</v>
      </c>
      <c r="F13" s="97">
        <v>8741</v>
      </c>
      <c r="G13" s="84">
        <f t="shared" si="1"/>
        <v>17.995594260185698</v>
      </c>
    </row>
    <row r="14" spans="1:7" ht="12.75">
      <c r="A14" s="36" t="s">
        <v>277</v>
      </c>
      <c r="B14" s="98">
        <v>1867</v>
      </c>
      <c r="C14" s="35">
        <f t="shared" si="0"/>
        <v>9.034599564481006</v>
      </c>
      <c r="E14" s="34" t="s">
        <v>166</v>
      </c>
      <c r="F14" s="97">
        <v>1827</v>
      </c>
      <c r="G14" s="84">
        <f t="shared" si="1"/>
        <v>3.761348897535668</v>
      </c>
    </row>
    <row r="15" spans="1:7" ht="12.75">
      <c r="A15" s="36" t="s">
        <v>324</v>
      </c>
      <c r="B15" s="97">
        <v>13244</v>
      </c>
      <c r="C15" s="35">
        <f t="shared" si="0"/>
        <v>64.08903943866441</v>
      </c>
      <c r="E15" s="34" t="s">
        <v>278</v>
      </c>
      <c r="F15" s="97">
        <v>16215</v>
      </c>
      <c r="G15" s="84">
        <f t="shared" si="1"/>
        <v>33.38274349947501</v>
      </c>
    </row>
    <row r="16" spans="1:7" ht="12.75">
      <c r="A16" s="36"/>
      <c r="B16" s="93" t="s">
        <v>250</v>
      </c>
      <c r="C16" s="10"/>
      <c r="E16" s="34" t="s">
        <v>279</v>
      </c>
      <c r="F16" s="98">
        <v>10981</v>
      </c>
      <c r="G16" s="84">
        <f t="shared" si="1"/>
        <v>22.60720976674284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3002</v>
      </c>
      <c r="G17" s="84">
        <f>(F17/$F$9)*100</f>
        <v>6.180388281555596</v>
      </c>
    </row>
    <row r="18" spans="1:7" ht="12.75">
      <c r="A18" s="29" t="s">
        <v>282</v>
      </c>
      <c r="B18" s="93">
        <v>22088</v>
      </c>
      <c r="C18" s="33">
        <f>(B18/$B$18)*100</f>
        <v>100</v>
      </c>
      <c r="E18" s="34" t="s">
        <v>283</v>
      </c>
      <c r="F18" s="97">
        <v>13213</v>
      </c>
      <c r="G18" s="84">
        <f>(F18/$F$9)*100</f>
        <v>27.202355217919422</v>
      </c>
    </row>
    <row r="19" spans="1:7" ht="12.75">
      <c r="A19" s="36" t="s">
        <v>284</v>
      </c>
      <c r="B19" s="97">
        <v>4760</v>
      </c>
      <c r="C19" s="84">
        <f aca="true" t="shared" si="2" ref="C19:C25">(B19/$B$18)*100</f>
        <v>21.55016298442593</v>
      </c>
      <c r="E19" s="34"/>
      <c r="F19" s="97" t="s">
        <v>250</v>
      </c>
      <c r="G19" s="84"/>
    </row>
    <row r="20" spans="1:7" ht="12.75">
      <c r="A20" s="36" t="s">
        <v>285</v>
      </c>
      <c r="B20" s="97">
        <v>3511</v>
      </c>
      <c r="C20" s="84">
        <f t="shared" si="2"/>
        <v>15.895508873596523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5957</v>
      </c>
      <c r="C21" s="84">
        <f t="shared" si="2"/>
        <v>26.969395146685983</v>
      </c>
      <c r="E21" s="38" t="s">
        <v>167</v>
      </c>
      <c r="F21" s="80">
        <v>16215</v>
      </c>
      <c r="G21" s="33">
        <f>(F21/$F$21)*100</f>
        <v>100</v>
      </c>
    </row>
    <row r="22" spans="1:7" ht="12.75">
      <c r="A22" s="36" t="s">
        <v>302</v>
      </c>
      <c r="B22" s="97">
        <v>2868</v>
      </c>
      <c r="C22" s="84">
        <f t="shared" si="2"/>
        <v>12.984425932633103</v>
      </c>
      <c r="E22" s="34" t="s">
        <v>303</v>
      </c>
      <c r="F22" s="97">
        <v>956</v>
      </c>
      <c r="G22" s="84">
        <f aca="true" t="shared" si="3" ref="G22:G27">(F22/$F$21)*100</f>
        <v>5.89577551649707</v>
      </c>
    </row>
    <row r="23" spans="1:7" ht="12.75">
      <c r="A23" s="36" t="s">
        <v>304</v>
      </c>
      <c r="B23" s="97">
        <v>742</v>
      </c>
      <c r="C23" s="84">
        <f t="shared" si="2"/>
        <v>3.3592901122781598</v>
      </c>
      <c r="E23" s="34" t="s">
        <v>305</v>
      </c>
      <c r="F23" s="97">
        <v>1962</v>
      </c>
      <c r="G23" s="84">
        <f t="shared" si="3"/>
        <v>12.09990749306198</v>
      </c>
    </row>
    <row r="24" spans="1:7" ht="12.75">
      <c r="A24" s="36" t="s">
        <v>306</v>
      </c>
      <c r="B24" s="97">
        <v>2586</v>
      </c>
      <c r="C24" s="84">
        <f t="shared" si="2"/>
        <v>11.70771459616081</v>
      </c>
      <c r="E24" s="34" t="s">
        <v>307</v>
      </c>
      <c r="F24" s="97">
        <v>718</v>
      </c>
      <c r="G24" s="84">
        <f t="shared" si="3"/>
        <v>4.42799876657416</v>
      </c>
    </row>
    <row r="25" spans="1:7" ht="12.75">
      <c r="A25" s="36" t="s">
        <v>308</v>
      </c>
      <c r="B25" s="97">
        <v>1664</v>
      </c>
      <c r="C25" s="84">
        <f t="shared" si="2"/>
        <v>7.533502354219486</v>
      </c>
      <c r="E25" s="34" t="s">
        <v>309</v>
      </c>
      <c r="F25" s="97">
        <v>26</v>
      </c>
      <c r="G25" s="84">
        <f t="shared" si="3"/>
        <v>0.16034535923527599</v>
      </c>
    </row>
    <row r="26" spans="1:7" ht="12.75">
      <c r="A26" s="36"/>
      <c r="B26" s="93" t="s">
        <v>250</v>
      </c>
      <c r="C26" s="35"/>
      <c r="E26" s="34" t="s">
        <v>310</v>
      </c>
      <c r="F26" s="97">
        <v>12459</v>
      </c>
      <c r="G26" s="84">
        <f t="shared" si="3"/>
        <v>76.83626271970397</v>
      </c>
    </row>
    <row r="27" spans="1:7" ht="12.75">
      <c r="A27" s="36" t="s">
        <v>311</v>
      </c>
      <c r="B27" s="108">
        <v>62.6</v>
      </c>
      <c r="C27" s="37" t="s">
        <v>261</v>
      </c>
      <c r="E27" s="34" t="s">
        <v>312</v>
      </c>
      <c r="F27" s="97">
        <v>94</v>
      </c>
      <c r="G27" s="84">
        <f t="shared" si="3"/>
        <v>0.5797101449275363</v>
      </c>
    </row>
    <row r="28" spans="1:7" ht="12.75">
      <c r="A28" s="36" t="s">
        <v>313</v>
      </c>
      <c r="B28" s="108">
        <v>19.2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45251</v>
      </c>
      <c r="G30" s="33">
        <f>(F30/$F$30)*100</f>
        <v>100</v>
      </c>
      <c r="J30" s="39"/>
    </row>
    <row r="31" spans="1:10" ht="12.75">
      <c r="A31" s="95" t="s">
        <v>296</v>
      </c>
      <c r="B31" s="93">
        <v>40225</v>
      </c>
      <c r="C31" s="33">
        <f>(B31/$B$31)*100</f>
        <v>100</v>
      </c>
      <c r="E31" s="34" t="s">
        <v>317</v>
      </c>
      <c r="F31" s="97">
        <v>24357</v>
      </c>
      <c r="G31" s="101">
        <f>(F31/$F$30)*100</f>
        <v>53.826434774922106</v>
      </c>
      <c r="J31" s="39"/>
    </row>
    <row r="32" spans="1:10" ht="12.75">
      <c r="A32" s="36" t="s">
        <v>318</v>
      </c>
      <c r="B32" s="97">
        <v>22745</v>
      </c>
      <c r="C32" s="10">
        <f>(B32/$B$31)*100</f>
        <v>56.54443753884401</v>
      </c>
      <c r="E32" s="34" t="s">
        <v>319</v>
      </c>
      <c r="F32" s="97">
        <v>20894</v>
      </c>
      <c r="G32" s="101">
        <f aca="true" t="shared" si="4" ref="G32:G39">(F32/$F$30)*100</f>
        <v>46.1735652250779</v>
      </c>
      <c r="J32" s="39"/>
    </row>
    <row r="33" spans="1:10" ht="12.75">
      <c r="A33" s="36" t="s">
        <v>320</v>
      </c>
      <c r="B33" s="97">
        <v>12497</v>
      </c>
      <c r="C33" s="10">
        <f aca="true" t="shared" si="5" ref="C33:C38">(B33/$B$31)*100</f>
        <v>31.067743940335614</v>
      </c>
      <c r="E33" s="34" t="s">
        <v>321</v>
      </c>
      <c r="F33" s="97">
        <v>12046</v>
      </c>
      <c r="G33" s="101">
        <f t="shared" si="4"/>
        <v>26.620406178868976</v>
      </c>
      <c r="J33" s="39"/>
    </row>
    <row r="34" spans="1:7" ht="12.75">
      <c r="A34" s="36" t="s">
        <v>322</v>
      </c>
      <c r="B34" s="97">
        <v>1219</v>
      </c>
      <c r="C34" s="10">
        <f t="shared" si="5"/>
        <v>3.030453697949037</v>
      </c>
      <c r="E34" s="34" t="s">
        <v>323</v>
      </c>
      <c r="F34" s="97">
        <v>16108</v>
      </c>
      <c r="G34" s="101">
        <f t="shared" si="4"/>
        <v>35.597003381140745</v>
      </c>
    </row>
    <row r="35" spans="1:7" ht="12.75">
      <c r="A35" s="36" t="s">
        <v>325</v>
      </c>
      <c r="B35" s="97">
        <v>1303</v>
      </c>
      <c r="C35" s="10">
        <f t="shared" si="5"/>
        <v>3.2392790553138595</v>
      </c>
      <c r="E35" s="34" t="s">
        <v>321</v>
      </c>
      <c r="F35" s="97">
        <v>10545</v>
      </c>
      <c r="G35" s="101">
        <f t="shared" si="4"/>
        <v>23.30335241210139</v>
      </c>
    </row>
    <row r="36" spans="1:7" ht="12.75">
      <c r="A36" s="36" t="s">
        <v>297</v>
      </c>
      <c r="B36" s="97">
        <v>1075</v>
      </c>
      <c r="C36" s="10">
        <f t="shared" si="5"/>
        <v>2.6724673710379117</v>
      </c>
      <c r="E36" s="34" t="s">
        <v>327</v>
      </c>
      <c r="F36" s="97">
        <v>2473</v>
      </c>
      <c r="G36" s="101">
        <f t="shared" si="4"/>
        <v>5.4650725950807715</v>
      </c>
    </row>
    <row r="37" spans="1:7" ht="12.75">
      <c r="A37" s="36" t="s">
        <v>326</v>
      </c>
      <c r="B37" s="97">
        <v>2461</v>
      </c>
      <c r="C37" s="10">
        <f t="shared" si="5"/>
        <v>6.118085767557489</v>
      </c>
      <c r="E37" s="34" t="s">
        <v>321</v>
      </c>
      <c r="F37" s="97">
        <v>782</v>
      </c>
      <c r="G37" s="101">
        <f t="shared" si="4"/>
        <v>1.72813860467172</v>
      </c>
    </row>
    <row r="38" spans="1:7" ht="12.75">
      <c r="A38" s="36" t="s">
        <v>297</v>
      </c>
      <c r="B38" s="97">
        <v>1469</v>
      </c>
      <c r="C38" s="10">
        <f t="shared" si="5"/>
        <v>3.6519577377252954</v>
      </c>
      <c r="E38" s="34" t="s">
        <v>259</v>
      </c>
      <c r="F38" s="97">
        <v>1222</v>
      </c>
      <c r="G38" s="101">
        <f t="shared" si="4"/>
        <v>2.7004928067888003</v>
      </c>
    </row>
    <row r="39" spans="1:7" ht="12.75">
      <c r="A39" s="36"/>
      <c r="B39" s="97" t="s">
        <v>250</v>
      </c>
      <c r="C39" s="10"/>
      <c r="E39" s="34" t="s">
        <v>321</v>
      </c>
      <c r="F39" s="97">
        <v>443</v>
      </c>
      <c r="G39" s="101">
        <f t="shared" si="4"/>
        <v>0.9789838898587876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1347</v>
      </c>
      <c r="C42" s="33">
        <f>(B42/$B$42)*100</f>
        <v>100</v>
      </c>
      <c r="E42" s="31" t="s">
        <v>268</v>
      </c>
      <c r="F42" s="80">
        <v>48573</v>
      </c>
      <c r="G42" s="99">
        <f>(F42/$F$42)*100</f>
        <v>100</v>
      </c>
      <c r="I42" s="39"/>
    </row>
    <row r="43" spans="1:7" ht="12.75">
      <c r="A43" s="36" t="s">
        <v>301</v>
      </c>
      <c r="B43" s="98">
        <v>520</v>
      </c>
      <c r="C43" s="102">
        <f>(B43/$B$42)*100</f>
        <v>38.60430586488493</v>
      </c>
      <c r="E43" s="60" t="s">
        <v>168</v>
      </c>
      <c r="F43" s="106">
        <v>47683</v>
      </c>
      <c r="G43" s="107">
        <f aca="true" t="shared" si="6" ref="G43:G71">(F43/$F$42)*100</f>
        <v>98.16770633891257</v>
      </c>
    </row>
    <row r="44" spans="1:7" ht="12.75">
      <c r="A44" s="36"/>
      <c r="B44" s="93" t="s">
        <v>250</v>
      </c>
      <c r="C44" s="10"/>
      <c r="E44" s="1" t="s">
        <v>329</v>
      </c>
      <c r="F44" s="97">
        <v>572</v>
      </c>
      <c r="G44" s="101">
        <f t="shared" si="6"/>
        <v>1.177608959710127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130</v>
      </c>
      <c r="G45" s="101">
        <f t="shared" si="6"/>
        <v>0.2676383999341198</v>
      </c>
    </row>
    <row r="46" spans="1:7" ht="12.75">
      <c r="A46" s="29" t="s">
        <v>331</v>
      </c>
      <c r="B46" s="93">
        <v>38781</v>
      </c>
      <c r="C46" s="33">
        <f>(B46/$B$46)*100</f>
        <v>100</v>
      </c>
      <c r="E46" s="1" t="s">
        <v>332</v>
      </c>
      <c r="F46" s="97">
        <v>69</v>
      </c>
      <c r="G46" s="101">
        <f t="shared" si="6"/>
        <v>0.1420542276573405</v>
      </c>
    </row>
    <row r="47" spans="1:7" ht="12.75">
      <c r="A47" s="36" t="s">
        <v>333</v>
      </c>
      <c r="B47" s="97">
        <v>1442</v>
      </c>
      <c r="C47" s="10">
        <f>(B47/$B$46)*100</f>
        <v>3.718315670044609</v>
      </c>
      <c r="E47" s="1" t="s">
        <v>334</v>
      </c>
      <c r="F47" s="97">
        <v>195</v>
      </c>
      <c r="G47" s="101">
        <f t="shared" si="6"/>
        <v>0.40145759990117963</v>
      </c>
    </row>
    <row r="48" spans="1:7" ht="12.75">
      <c r="A48" s="36"/>
      <c r="B48" s="93" t="s">
        <v>250</v>
      </c>
      <c r="C48" s="10"/>
      <c r="E48" s="1" t="s">
        <v>335</v>
      </c>
      <c r="F48" s="97">
        <v>943</v>
      </c>
      <c r="G48" s="101">
        <f t="shared" si="6"/>
        <v>1.9414077779836534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273</v>
      </c>
      <c r="G49" s="101">
        <f t="shared" si="6"/>
        <v>0.5620406398616515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82</v>
      </c>
      <c r="G50" s="101">
        <f t="shared" si="6"/>
        <v>0.16881806765075247</v>
      </c>
    </row>
    <row r="51" spans="1:7" ht="12.75">
      <c r="A51" s="5" t="s">
        <v>338</v>
      </c>
      <c r="B51" s="93">
        <v>13973</v>
      </c>
      <c r="C51" s="33">
        <f>(B51/$B$51)*100</f>
        <v>100</v>
      </c>
      <c r="E51" s="1" t="s">
        <v>339</v>
      </c>
      <c r="F51" s="97">
        <v>2562</v>
      </c>
      <c r="G51" s="101">
        <f t="shared" si="6"/>
        <v>5.27453523562473</v>
      </c>
    </row>
    <row r="52" spans="1:7" ht="12.75">
      <c r="A52" s="4" t="s">
        <v>340</v>
      </c>
      <c r="B52" s="98">
        <v>1437</v>
      </c>
      <c r="C52" s="10">
        <f>(B52/$B$51)*100</f>
        <v>10.284119373076647</v>
      </c>
      <c r="E52" s="1" t="s">
        <v>341</v>
      </c>
      <c r="F52" s="97">
        <v>242</v>
      </c>
      <c r="G52" s="101">
        <f t="shared" si="6"/>
        <v>0.4982191752619768</v>
      </c>
    </row>
    <row r="53" spans="1:7" ht="12.75">
      <c r="A53" s="4"/>
      <c r="B53" s="93" t="s">
        <v>250</v>
      </c>
      <c r="C53" s="10"/>
      <c r="E53" s="1" t="s">
        <v>342</v>
      </c>
      <c r="F53" s="97">
        <v>959</v>
      </c>
      <c r="G53" s="101">
        <f t="shared" si="6"/>
        <v>1.9743478887447758</v>
      </c>
    </row>
    <row r="54" spans="1:7" ht="14.25">
      <c r="A54" s="5" t="s">
        <v>343</v>
      </c>
      <c r="B54" s="93">
        <v>28259</v>
      </c>
      <c r="C54" s="33">
        <f>(B54/$B$54)*100</f>
        <v>100</v>
      </c>
      <c r="E54" s="1" t="s">
        <v>201</v>
      </c>
      <c r="F54" s="97">
        <v>3383</v>
      </c>
      <c r="G54" s="101">
        <f t="shared" si="6"/>
        <v>6.964774669054824</v>
      </c>
    </row>
    <row r="55" spans="1:7" ht="12.75">
      <c r="A55" s="4" t="s">
        <v>340</v>
      </c>
      <c r="B55" s="98">
        <v>5546</v>
      </c>
      <c r="C55" s="10">
        <f>(B55/$B$54)*100</f>
        <v>19.625606001627798</v>
      </c>
      <c r="E55" s="1" t="s">
        <v>344</v>
      </c>
      <c r="F55" s="97">
        <v>3544</v>
      </c>
      <c r="G55" s="101">
        <f t="shared" si="6"/>
        <v>7.296234533588619</v>
      </c>
    </row>
    <row r="56" spans="1:7" ht="12.75">
      <c r="A56" s="4" t="s">
        <v>345</v>
      </c>
      <c r="B56" s="119">
        <v>59.4</v>
      </c>
      <c r="C56" s="37" t="s">
        <v>261</v>
      </c>
      <c r="E56" s="1" t="s">
        <v>346</v>
      </c>
      <c r="F56" s="97">
        <v>117</v>
      </c>
      <c r="G56" s="101">
        <f t="shared" si="6"/>
        <v>0.2408745599407078</v>
      </c>
    </row>
    <row r="57" spans="1:7" ht="12.75">
      <c r="A57" s="4" t="s">
        <v>347</v>
      </c>
      <c r="B57" s="98">
        <v>22713</v>
      </c>
      <c r="C57" s="10">
        <f>(B57/$B$54)*100</f>
        <v>80.3743939983722</v>
      </c>
      <c r="E57" s="1" t="s">
        <v>348</v>
      </c>
      <c r="F57" s="97">
        <v>138</v>
      </c>
      <c r="G57" s="101">
        <f t="shared" si="6"/>
        <v>0.284108455314681</v>
      </c>
    </row>
    <row r="58" spans="1:7" ht="12.75">
      <c r="A58" s="4" t="s">
        <v>345</v>
      </c>
      <c r="B58" s="119">
        <v>71.6</v>
      </c>
      <c r="C58" s="37" t="s">
        <v>261</v>
      </c>
      <c r="E58" s="1" t="s">
        <v>349</v>
      </c>
      <c r="F58" s="97">
        <v>1718</v>
      </c>
      <c r="G58" s="101">
        <f t="shared" si="6"/>
        <v>3.536944392975521</v>
      </c>
    </row>
    <row r="59" spans="1:7" ht="12.75">
      <c r="A59" s="4"/>
      <c r="B59" s="93" t="s">
        <v>250</v>
      </c>
      <c r="C59" s="10"/>
      <c r="E59" s="1" t="s">
        <v>350</v>
      </c>
      <c r="F59" s="97">
        <v>150</v>
      </c>
      <c r="G59" s="101">
        <f t="shared" si="6"/>
        <v>0.30881353838552283</v>
      </c>
    </row>
    <row r="60" spans="1:7" ht="12.75">
      <c r="A60" s="5" t="s">
        <v>351</v>
      </c>
      <c r="B60" s="93">
        <v>2892</v>
      </c>
      <c r="C60" s="33">
        <f>(B60/$B$60)*100</f>
        <v>100</v>
      </c>
      <c r="E60" s="1" t="s">
        <v>352</v>
      </c>
      <c r="F60" s="97">
        <v>827</v>
      </c>
      <c r="G60" s="101">
        <f t="shared" si="6"/>
        <v>1.7025919749655158</v>
      </c>
    </row>
    <row r="61" spans="1:7" ht="12.75">
      <c r="A61" s="4" t="s">
        <v>340</v>
      </c>
      <c r="B61" s="97">
        <v>1350</v>
      </c>
      <c r="C61" s="10">
        <f>(B61/$B$60)*100</f>
        <v>46.6804979253112</v>
      </c>
      <c r="E61" s="1" t="s">
        <v>353</v>
      </c>
      <c r="F61" s="97">
        <v>160</v>
      </c>
      <c r="G61" s="101">
        <f t="shared" si="6"/>
        <v>0.3294011076112244</v>
      </c>
    </row>
    <row r="62" spans="1:7" ht="12.75">
      <c r="A62" s="4"/>
      <c r="B62" s="93" t="s">
        <v>250</v>
      </c>
      <c r="C62" s="10"/>
      <c r="E62" s="1" t="s">
        <v>354</v>
      </c>
      <c r="F62" s="97">
        <v>186</v>
      </c>
      <c r="G62" s="101">
        <f t="shared" si="6"/>
        <v>0.38292878759804827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133</v>
      </c>
      <c r="G63" s="101">
        <f t="shared" si="6"/>
        <v>0.27381467070183024</v>
      </c>
    </row>
    <row r="64" spans="1:7" ht="12.75">
      <c r="A64" s="29" t="s">
        <v>357</v>
      </c>
      <c r="B64" s="93">
        <v>45251</v>
      </c>
      <c r="C64" s="33">
        <f>(B64/$B$64)*100</f>
        <v>100</v>
      </c>
      <c r="E64" s="1" t="s">
        <v>358</v>
      </c>
      <c r="F64" s="97">
        <v>1043</v>
      </c>
      <c r="G64" s="101">
        <f t="shared" si="6"/>
        <v>2.147283470240669</v>
      </c>
    </row>
    <row r="65" spans="1:7" ht="12.75">
      <c r="A65" s="4" t="s">
        <v>256</v>
      </c>
      <c r="B65" s="97">
        <v>15399</v>
      </c>
      <c r="C65" s="10">
        <f>(B65/$B$64)*100</f>
        <v>34.03018717818391</v>
      </c>
      <c r="E65" s="1" t="s">
        <v>359</v>
      </c>
      <c r="F65" s="97">
        <v>199</v>
      </c>
      <c r="G65" s="101">
        <f t="shared" si="6"/>
        <v>0.40969262759146025</v>
      </c>
    </row>
    <row r="66" spans="1:7" ht="12.75">
      <c r="A66" s="4" t="s">
        <v>257</v>
      </c>
      <c r="B66" s="97">
        <v>24176</v>
      </c>
      <c r="C66" s="10">
        <f aca="true" t="shared" si="7" ref="C66:C71">(B66/$B$64)*100</f>
        <v>53.42644361450576</v>
      </c>
      <c r="E66" s="1" t="s">
        <v>360</v>
      </c>
      <c r="F66" s="97">
        <v>16</v>
      </c>
      <c r="G66" s="101">
        <f t="shared" si="6"/>
        <v>0.03294011076112244</v>
      </c>
    </row>
    <row r="67" spans="1:7" ht="12.75">
      <c r="A67" s="4" t="s">
        <v>361</v>
      </c>
      <c r="B67" s="97">
        <v>11276</v>
      </c>
      <c r="C67" s="10">
        <f t="shared" si="7"/>
        <v>24.918786325164085</v>
      </c>
      <c r="E67" s="1" t="s">
        <v>362</v>
      </c>
      <c r="F67" s="97">
        <v>246</v>
      </c>
      <c r="G67" s="101">
        <f t="shared" si="6"/>
        <v>0.5064542029522574</v>
      </c>
    </row>
    <row r="68" spans="1:7" ht="12.75">
      <c r="A68" s="4" t="s">
        <v>363</v>
      </c>
      <c r="B68" s="97">
        <v>12900</v>
      </c>
      <c r="C68" s="10">
        <f t="shared" si="7"/>
        <v>28.50765728934167</v>
      </c>
      <c r="E68" s="1" t="s">
        <v>364</v>
      </c>
      <c r="F68" s="97">
        <v>651</v>
      </c>
      <c r="G68" s="101">
        <f t="shared" si="6"/>
        <v>1.340250756593169</v>
      </c>
    </row>
    <row r="69" spans="1:7" ht="12.75">
      <c r="A69" s="4" t="s">
        <v>365</v>
      </c>
      <c r="B69" s="97">
        <v>9629</v>
      </c>
      <c r="C69" s="10">
        <f t="shared" si="7"/>
        <v>21.279087754966742</v>
      </c>
      <c r="E69" s="1" t="s">
        <v>366</v>
      </c>
      <c r="F69" s="97">
        <v>92</v>
      </c>
      <c r="G69" s="101">
        <f t="shared" si="6"/>
        <v>0.189405636876454</v>
      </c>
    </row>
    <row r="70" spans="1:7" ht="12.75">
      <c r="A70" s="4" t="s">
        <v>367</v>
      </c>
      <c r="B70" s="97">
        <v>3271</v>
      </c>
      <c r="C70" s="10">
        <f t="shared" si="7"/>
        <v>7.22856953437493</v>
      </c>
      <c r="E70" s="1" t="s">
        <v>368</v>
      </c>
      <c r="F70" s="97">
        <v>668</v>
      </c>
      <c r="G70" s="101">
        <f t="shared" si="6"/>
        <v>1.3752496242768615</v>
      </c>
    </row>
    <row r="71" spans="1:7" ht="12.75">
      <c r="A71" s="7" t="s">
        <v>258</v>
      </c>
      <c r="B71" s="103">
        <v>5676</v>
      </c>
      <c r="C71" s="40">
        <f t="shared" si="7"/>
        <v>12.543369207310336</v>
      </c>
      <c r="D71" s="41"/>
      <c r="E71" s="9" t="s">
        <v>369</v>
      </c>
      <c r="F71" s="103">
        <v>28385</v>
      </c>
      <c r="G71" s="104">
        <f t="shared" si="6"/>
        <v>58.437815247153765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39748</v>
      </c>
      <c r="C9" s="81">
        <f>(B9/$B$9)*100</f>
        <v>100</v>
      </c>
      <c r="D9" s="65"/>
      <c r="E9" s="79" t="s">
        <v>381</v>
      </c>
      <c r="F9" s="80">
        <v>13053</v>
      </c>
      <c r="G9" s="81">
        <f>(F9/$F$9)*100</f>
        <v>100</v>
      </c>
    </row>
    <row r="10" spans="1:7" ht="12.75">
      <c r="A10" s="82" t="s">
        <v>382</v>
      </c>
      <c r="B10" s="97">
        <v>26668</v>
      </c>
      <c r="C10" s="105">
        <f>(B10/$B$9)*100</f>
        <v>67.09268390862432</v>
      </c>
      <c r="D10" s="65"/>
      <c r="E10" s="78" t="s">
        <v>383</v>
      </c>
      <c r="F10" s="97">
        <v>1637</v>
      </c>
      <c r="G10" s="105">
        <f aca="true" t="shared" si="0" ref="G10:G19">(F10/$F$9)*100</f>
        <v>12.541178273193902</v>
      </c>
    </row>
    <row r="11" spans="1:7" ht="12.75">
      <c r="A11" s="82" t="s">
        <v>384</v>
      </c>
      <c r="B11" s="97">
        <v>26652</v>
      </c>
      <c r="C11" s="105">
        <f aca="true" t="shared" si="1" ref="C11:C16">(B11/$B$9)*100</f>
        <v>67.05243031095904</v>
      </c>
      <c r="D11" s="65"/>
      <c r="E11" s="78" t="s">
        <v>385</v>
      </c>
      <c r="F11" s="97">
        <v>860</v>
      </c>
      <c r="G11" s="105">
        <f t="shared" si="0"/>
        <v>6.588523711024285</v>
      </c>
    </row>
    <row r="12" spans="1:7" ht="12.75">
      <c r="A12" s="82" t="s">
        <v>386</v>
      </c>
      <c r="B12" s="97">
        <v>23832</v>
      </c>
      <c r="C12" s="105">
        <f>(B12/$B$9)*100</f>
        <v>59.957733722451444</v>
      </c>
      <c r="D12" s="65"/>
      <c r="E12" s="78" t="s">
        <v>387</v>
      </c>
      <c r="F12" s="97">
        <v>1787</v>
      </c>
      <c r="G12" s="105">
        <f t="shared" si="0"/>
        <v>13.69033938558186</v>
      </c>
    </row>
    <row r="13" spans="1:7" ht="12.75">
      <c r="A13" s="82" t="s">
        <v>388</v>
      </c>
      <c r="B13" s="97">
        <v>2820</v>
      </c>
      <c r="C13" s="105">
        <f>(B13/$B$9)*100</f>
        <v>7.094696588507599</v>
      </c>
      <c r="D13" s="65"/>
      <c r="E13" s="78" t="s">
        <v>389</v>
      </c>
      <c r="F13" s="97">
        <v>2074</v>
      </c>
      <c r="G13" s="105">
        <f t="shared" si="0"/>
        <v>15.88906764728415</v>
      </c>
    </row>
    <row r="14" spans="1:7" ht="12.75">
      <c r="A14" s="82" t="s">
        <v>390</v>
      </c>
      <c r="B14" s="109">
        <v>10.6</v>
      </c>
      <c r="C14" s="112" t="s">
        <v>261</v>
      </c>
      <c r="D14" s="65"/>
      <c r="E14" s="78" t="s">
        <v>391</v>
      </c>
      <c r="F14" s="97">
        <v>2105</v>
      </c>
      <c r="G14" s="105">
        <f t="shared" si="0"/>
        <v>16.126560943844325</v>
      </c>
    </row>
    <row r="15" spans="1:7" ht="12.75">
      <c r="A15" s="82" t="s">
        <v>392</v>
      </c>
      <c r="B15" s="109">
        <v>16</v>
      </c>
      <c r="C15" s="105">
        <f t="shared" si="1"/>
        <v>0.04025359766529134</v>
      </c>
      <c r="D15" s="65"/>
      <c r="E15" s="78" t="s">
        <v>393</v>
      </c>
      <c r="F15" s="97">
        <v>2114</v>
      </c>
      <c r="G15" s="105">
        <f t="shared" si="0"/>
        <v>16.195510610587604</v>
      </c>
    </row>
    <row r="16" spans="1:7" ht="12.75">
      <c r="A16" s="82" t="s">
        <v>67</v>
      </c>
      <c r="B16" s="97">
        <v>13080</v>
      </c>
      <c r="C16" s="105">
        <f t="shared" si="1"/>
        <v>32.90731609137566</v>
      </c>
      <c r="D16" s="65"/>
      <c r="E16" s="78" t="s">
        <v>68</v>
      </c>
      <c r="F16" s="97">
        <v>1338</v>
      </c>
      <c r="G16" s="105">
        <f t="shared" si="0"/>
        <v>10.250517122500574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765</v>
      </c>
      <c r="G17" s="105">
        <f t="shared" si="0"/>
        <v>5.860721673178579</v>
      </c>
    </row>
    <row r="18" spans="1:7" ht="12.75">
      <c r="A18" s="77" t="s">
        <v>70</v>
      </c>
      <c r="B18" s="80">
        <v>20410</v>
      </c>
      <c r="C18" s="81">
        <f>(B18/$B$18)*100</f>
        <v>100</v>
      </c>
      <c r="D18" s="65"/>
      <c r="E18" s="78" t="s">
        <v>170</v>
      </c>
      <c r="F18" s="97">
        <v>202</v>
      </c>
      <c r="G18" s="105">
        <f t="shared" si="0"/>
        <v>1.5475369646824486</v>
      </c>
    </row>
    <row r="19" spans="1:9" ht="12.75">
      <c r="A19" s="82" t="s">
        <v>382</v>
      </c>
      <c r="B19" s="97">
        <v>12571</v>
      </c>
      <c r="C19" s="105">
        <f>(B19/$B$18)*100</f>
        <v>61.59235668789809</v>
      </c>
      <c r="D19" s="65"/>
      <c r="E19" s="78" t="s">
        <v>169</v>
      </c>
      <c r="F19" s="98">
        <v>171</v>
      </c>
      <c r="G19" s="105">
        <f t="shared" si="0"/>
        <v>1.3100436681222707</v>
      </c>
      <c r="I19" s="117"/>
    </row>
    <row r="20" spans="1:7" ht="12.75">
      <c r="A20" s="82" t="s">
        <v>384</v>
      </c>
      <c r="B20" s="97">
        <v>12571</v>
      </c>
      <c r="C20" s="105">
        <f>(B20/$B$18)*100</f>
        <v>61.59235668789809</v>
      </c>
      <c r="D20" s="65"/>
      <c r="E20" s="78" t="s">
        <v>71</v>
      </c>
      <c r="F20" s="97">
        <v>36080</v>
      </c>
      <c r="G20" s="112" t="s">
        <v>261</v>
      </c>
    </row>
    <row r="21" spans="1:7" ht="12.75">
      <c r="A21" s="82" t="s">
        <v>386</v>
      </c>
      <c r="B21" s="97">
        <v>11057</v>
      </c>
      <c r="C21" s="105">
        <f>(B21/$B$18)*100</f>
        <v>54.17442430181284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11147</v>
      </c>
      <c r="G22" s="105">
        <f>(F22/$F$9)*100</f>
        <v>85.39799279859037</v>
      </c>
    </row>
    <row r="23" spans="1:7" ht="12.75">
      <c r="A23" s="77" t="s">
        <v>73</v>
      </c>
      <c r="B23" s="80">
        <v>3317</v>
      </c>
      <c r="C23" s="81">
        <f>(B23/$B$23)*100</f>
        <v>100</v>
      </c>
      <c r="D23" s="65"/>
      <c r="E23" s="78" t="s">
        <v>74</v>
      </c>
      <c r="F23" s="97">
        <v>50527</v>
      </c>
      <c r="G23" s="112" t="s">
        <v>261</v>
      </c>
    </row>
    <row r="24" spans="1:7" ht="12.75">
      <c r="A24" s="82" t="s">
        <v>75</v>
      </c>
      <c r="B24" s="97">
        <v>1978</v>
      </c>
      <c r="C24" s="105">
        <f>(B24/$B$23)*100</f>
        <v>59.63219776906844</v>
      </c>
      <c r="D24" s="65"/>
      <c r="E24" s="78" t="s">
        <v>76</v>
      </c>
      <c r="F24" s="97">
        <v>2396</v>
      </c>
      <c r="G24" s="105">
        <f>(F24/$F$9)*100</f>
        <v>18.355933501876965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9814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645</v>
      </c>
      <c r="G26" s="105">
        <f>(F26/$F$9)*100</f>
        <v>4.941392783268214</v>
      </c>
    </row>
    <row r="27" spans="1:7" ht="12.75">
      <c r="A27" s="77" t="s">
        <v>85</v>
      </c>
      <c r="B27" s="80">
        <v>23124</v>
      </c>
      <c r="C27" s="81">
        <f>(B27/$B$27)*100</f>
        <v>100</v>
      </c>
      <c r="D27" s="65"/>
      <c r="E27" s="78" t="s">
        <v>78</v>
      </c>
      <c r="F27" s="98">
        <v>5864</v>
      </c>
      <c r="G27" s="112" t="s">
        <v>261</v>
      </c>
    </row>
    <row r="28" spans="1:7" ht="12.75">
      <c r="A28" s="82" t="s">
        <v>86</v>
      </c>
      <c r="B28" s="97">
        <v>11028</v>
      </c>
      <c r="C28" s="105">
        <f aca="true" t="shared" si="2" ref="C28:C33">(B28/$B$27)*100</f>
        <v>47.69071094966269</v>
      </c>
      <c r="D28" s="65"/>
      <c r="E28" s="78" t="s">
        <v>79</v>
      </c>
      <c r="F28" s="97">
        <v>741</v>
      </c>
      <c r="G28" s="105">
        <f>(F28/$F$9)*100</f>
        <v>5.676855895196507</v>
      </c>
    </row>
    <row r="29" spans="1:7" ht="12.75">
      <c r="A29" s="82" t="s">
        <v>87</v>
      </c>
      <c r="B29" s="97">
        <v>5619</v>
      </c>
      <c r="C29" s="105">
        <f t="shared" si="2"/>
        <v>24.29942916450441</v>
      </c>
      <c r="D29" s="65"/>
      <c r="E29" s="78" t="s">
        <v>80</v>
      </c>
      <c r="F29" s="97">
        <v>3633</v>
      </c>
      <c r="G29" s="112" t="s">
        <v>261</v>
      </c>
    </row>
    <row r="30" spans="1:7" ht="12.75">
      <c r="A30" s="82" t="s">
        <v>88</v>
      </c>
      <c r="B30" s="97">
        <v>2605</v>
      </c>
      <c r="C30" s="105">
        <f t="shared" si="2"/>
        <v>11.26535201522228</v>
      </c>
      <c r="D30" s="65"/>
      <c r="E30" s="78" t="s">
        <v>81</v>
      </c>
      <c r="F30" s="97">
        <v>1406</v>
      </c>
      <c r="G30" s="105">
        <f>(F30/$F$9)*100</f>
        <v>10.771470160116449</v>
      </c>
    </row>
    <row r="31" spans="1:7" ht="12.75">
      <c r="A31" s="82" t="s">
        <v>115</v>
      </c>
      <c r="B31" s="97">
        <v>2981</v>
      </c>
      <c r="C31" s="105">
        <f t="shared" si="2"/>
        <v>12.891368275384881</v>
      </c>
      <c r="D31" s="65"/>
      <c r="E31" s="78" t="s">
        <v>82</v>
      </c>
      <c r="F31" s="97">
        <v>16720</v>
      </c>
      <c r="G31" s="112" t="s">
        <v>261</v>
      </c>
    </row>
    <row r="32" spans="1:7" ht="12.75">
      <c r="A32" s="82" t="s">
        <v>89</v>
      </c>
      <c r="B32" s="97">
        <v>591</v>
      </c>
      <c r="C32" s="105">
        <f t="shared" si="2"/>
        <v>2.555786196159834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300</v>
      </c>
      <c r="C33" s="105">
        <f t="shared" si="2"/>
        <v>1.2973533990659056</v>
      </c>
      <c r="D33" s="65"/>
      <c r="E33" s="79" t="s">
        <v>84</v>
      </c>
      <c r="F33" s="80">
        <v>7359</v>
      </c>
      <c r="G33" s="81">
        <f>(F33/$F$33)*100</f>
        <v>100</v>
      </c>
    </row>
    <row r="34" spans="1:7" ht="12.75">
      <c r="A34" s="82" t="s">
        <v>91</v>
      </c>
      <c r="B34" s="120">
        <v>23.4</v>
      </c>
      <c r="C34" s="112" t="s">
        <v>261</v>
      </c>
      <c r="D34" s="65"/>
      <c r="E34" s="78" t="s">
        <v>383</v>
      </c>
      <c r="F34" s="97">
        <v>730</v>
      </c>
      <c r="G34" s="105">
        <f aca="true" t="shared" si="3" ref="G34:G43">(F34/$F$33)*100</f>
        <v>9.919826063323821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380</v>
      </c>
      <c r="G35" s="105">
        <f t="shared" si="3"/>
        <v>5.163745074058975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977</v>
      </c>
      <c r="G36" s="105">
        <f t="shared" si="3"/>
        <v>13.276260361462155</v>
      </c>
    </row>
    <row r="37" spans="1:7" ht="12.75">
      <c r="A37" s="77" t="s">
        <v>94</v>
      </c>
      <c r="B37" s="80">
        <v>23832</v>
      </c>
      <c r="C37" s="81">
        <f>(B37/$B$37)*100</f>
        <v>100</v>
      </c>
      <c r="D37" s="65"/>
      <c r="E37" s="78" t="s">
        <v>389</v>
      </c>
      <c r="F37" s="97">
        <v>1315</v>
      </c>
      <c r="G37" s="105">
        <f t="shared" si="3"/>
        <v>17.869275716809348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1253</v>
      </c>
      <c r="G38" s="105">
        <f t="shared" si="3"/>
        <v>17.026769941568148</v>
      </c>
    </row>
    <row r="39" spans="1:7" ht="12.75">
      <c r="A39" s="82" t="s">
        <v>97</v>
      </c>
      <c r="B39" s="98">
        <v>5929</v>
      </c>
      <c r="C39" s="105">
        <f>(B39/$B$37)*100</f>
        <v>24.878314870762</v>
      </c>
      <c r="D39" s="65"/>
      <c r="E39" s="78" t="s">
        <v>393</v>
      </c>
      <c r="F39" s="97">
        <v>1248</v>
      </c>
      <c r="G39" s="105">
        <f t="shared" si="3"/>
        <v>16.958825927435793</v>
      </c>
    </row>
    <row r="40" spans="1:7" ht="12.75">
      <c r="A40" s="82" t="s">
        <v>98</v>
      </c>
      <c r="B40" s="98">
        <v>5327</v>
      </c>
      <c r="C40" s="105">
        <f>(B40/$B$37)*100</f>
        <v>22.352299429338704</v>
      </c>
      <c r="D40" s="65"/>
      <c r="E40" s="78" t="s">
        <v>68</v>
      </c>
      <c r="F40" s="97">
        <v>760</v>
      </c>
      <c r="G40" s="105">
        <f t="shared" si="3"/>
        <v>10.32749014811795</v>
      </c>
    </row>
    <row r="41" spans="1:7" ht="12.75">
      <c r="A41" s="82" t="s">
        <v>100</v>
      </c>
      <c r="B41" s="98">
        <v>6307</v>
      </c>
      <c r="C41" s="105">
        <f>(B41/$B$37)*100</f>
        <v>26.464417589795236</v>
      </c>
      <c r="D41" s="65"/>
      <c r="E41" s="78" t="s">
        <v>69</v>
      </c>
      <c r="F41" s="97">
        <v>503</v>
      </c>
      <c r="G41" s="105">
        <f t="shared" si="3"/>
        <v>6.835167821714908</v>
      </c>
    </row>
    <row r="42" spans="1:7" ht="12.75">
      <c r="A42" s="82" t="s">
        <v>260</v>
      </c>
      <c r="B42" s="98">
        <v>108</v>
      </c>
      <c r="C42" s="105">
        <f>(B42/$B$37)*100</f>
        <v>0.4531722054380665</v>
      </c>
      <c r="D42" s="65"/>
      <c r="E42" s="78" t="s">
        <v>170</v>
      </c>
      <c r="F42" s="97">
        <v>107</v>
      </c>
      <c r="G42" s="105">
        <f t="shared" si="3"/>
        <v>1.4540019024323958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86</v>
      </c>
      <c r="G43" s="105">
        <f t="shared" si="3"/>
        <v>1.168637043076505</v>
      </c>
    </row>
    <row r="44" spans="1:7" ht="12.75">
      <c r="A44" s="82" t="s">
        <v>291</v>
      </c>
      <c r="B44" s="98">
        <v>1099</v>
      </c>
      <c r="C44" s="105">
        <f>(B44/$B$37)*100</f>
        <v>4.61144679422625</v>
      </c>
      <c r="D44" s="65"/>
      <c r="E44" s="78" t="s">
        <v>93</v>
      </c>
      <c r="F44" s="97">
        <v>38222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5062</v>
      </c>
      <c r="C46" s="105">
        <f>(B46/$B$37)*100</f>
        <v>21.240349110439745</v>
      </c>
      <c r="D46" s="65"/>
      <c r="E46" s="78" t="s">
        <v>96</v>
      </c>
      <c r="F46" s="97">
        <v>14308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25657</v>
      </c>
      <c r="G48" s="112" t="s">
        <v>261</v>
      </c>
    </row>
    <row r="49" spans="1:7" ht="13.5" thickBot="1">
      <c r="A49" s="82" t="s">
        <v>292</v>
      </c>
      <c r="B49" s="98">
        <v>77</v>
      </c>
      <c r="C49" s="105">
        <f aca="true" t="shared" si="4" ref="C49:C55">(B49/$B$37)*100</f>
        <v>0.3230949983215844</v>
      </c>
      <c r="D49" s="87"/>
      <c r="E49" s="88" t="s">
        <v>102</v>
      </c>
      <c r="F49" s="113">
        <v>23604</v>
      </c>
      <c r="G49" s="114" t="s">
        <v>261</v>
      </c>
    </row>
    <row r="50" spans="1:7" ht="13.5" thickTop="1">
      <c r="A50" s="82" t="s">
        <v>116</v>
      </c>
      <c r="B50" s="98">
        <v>838</v>
      </c>
      <c r="C50" s="105">
        <f t="shared" si="4"/>
        <v>3.5162806310842565</v>
      </c>
      <c r="D50" s="65"/>
      <c r="E50" s="78"/>
      <c r="F50" s="86"/>
      <c r="G50" s="85"/>
    </row>
    <row r="51" spans="1:7" ht="12.75">
      <c r="A51" s="82" t="s">
        <v>117</v>
      </c>
      <c r="B51" s="98">
        <v>3606</v>
      </c>
      <c r="C51" s="105">
        <f t="shared" si="4"/>
        <v>15.13091641490433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1020</v>
      </c>
      <c r="C52" s="105">
        <f t="shared" si="4"/>
        <v>4.279959718026183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2787</v>
      </c>
      <c r="C53" s="105">
        <f t="shared" si="4"/>
        <v>11.694360523665658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1032</v>
      </c>
      <c r="C54" s="105">
        <f t="shared" si="4"/>
        <v>4.33031218529708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950</v>
      </c>
      <c r="C55" s="105">
        <f t="shared" si="4"/>
        <v>3.9862369922792884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1198</v>
      </c>
      <c r="C57" s="105">
        <f>(B57/$B$37)*100</f>
        <v>5.0268546492111446</v>
      </c>
      <c r="D57" s="65"/>
      <c r="E57" s="79" t="s">
        <v>84</v>
      </c>
      <c r="F57" s="80">
        <v>1243</v>
      </c>
      <c r="G57" s="105">
        <f>(F57/L57)*100</f>
        <v>16.89088191330344</v>
      </c>
      <c r="H57" s="79" t="s">
        <v>84</v>
      </c>
      <c r="L57" s="15">
        <v>7359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1055</v>
      </c>
      <c r="G58" s="105">
        <f>(F58/L58)*100</f>
        <v>22.384892849565034</v>
      </c>
      <c r="H58" s="78" t="s">
        <v>118</v>
      </c>
      <c r="L58" s="15">
        <v>4713</v>
      </c>
    </row>
    <row r="59" spans="1:12" ht="12.75">
      <c r="A59" s="82" t="s">
        <v>112</v>
      </c>
      <c r="B59" s="98">
        <v>2948</v>
      </c>
      <c r="C59" s="105">
        <f>(B59/$B$37)*100</f>
        <v>12.369922792883518</v>
      </c>
      <c r="D59" s="65"/>
      <c r="E59" s="78" t="s">
        <v>120</v>
      </c>
      <c r="F59" s="97">
        <v>626</v>
      </c>
      <c r="G59" s="105">
        <f>(F59/L59)*100</f>
        <v>24.310679611650485</v>
      </c>
      <c r="H59" s="78" t="s">
        <v>120</v>
      </c>
      <c r="L59" s="15">
        <v>2575</v>
      </c>
    </row>
    <row r="60" spans="1:7" ht="12.75">
      <c r="A60" s="82" t="s">
        <v>113</v>
      </c>
      <c r="B60" s="98">
        <v>5134</v>
      </c>
      <c r="C60" s="105">
        <f>(B60/$B$37)*100</f>
        <v>21.54246391406512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2869</v>
      </c>
      <c r="C62" s="105">
        <f>(B62/$B$37)*100</f>
        <v>12.03843571668345</v>
      </c>
      <c r="D62" s="65"/>
      <c r="E62" s="79" t="s">
        <v>123</v>
      </c>
      <c r="F62" s="80">
        <v>721</v>
      </c>
      <c r="G62" s="105">
        <f>(F62/L62)*100</f>
        <v>28.932584269662918</v>
      </c>
      <c r="H62" s="79" t="s">
        <v>394</v>
      </c>
      <c r="L62" s="15">
        <v>2492</v>
      </c>
    </row>
    <row r="63" spans="1:12" ht="12.75">
      <c r="A63" s="61" t="s">
        <v>293</v>
      </c>
      <c r="B63" s="98">
        <v>741</v>
      </c>
      <c r="C63" s="105">
        <f>(B63/$B$37)*100</f>
        <v>3.109264853977845</v>
      </c>
      <c r="D63" s="65"/>
      <c r="E63" s="78" t="s">
        <v>118</v>
      </c>
      <c r="F63" s="97">
        <v>657</v>
      </c>
      <c r="G63" s="105">
        <f>(F63/L63)*100</f>
        <v>35.11491181186531</v>
      </c>
      <c r="H63" s="78" t="s">
        <v>118</v>
      </c>
      <c r="L63" s="15">
        <v>1871</v>
      </c>
    </row>
    <row r="64" spans="1:12" ht="12.75">
      <c r="A64" s="82" t="s">
        <v>114</v>
      </c>
      <c r="B64" s="98">
        <v>632</v>
      </c>
      <c r="C64" s="105">
        <f>(B64/$B$37)*100</f>
        <v>2.651896609600537</v>
      </c>
      <c r="D64" s="65"/>
      <c r="E64" s="78" t="s">
        <v>120</v>
      </c>
      <c r="F64" s="97">
        <v>358</v>
      </c>
      <c r="G64" s="105">
        <f>(F64/L64)*100</f>
        <v>39.77777777777778</v>
      </c>
      <c r="H64" s="78" t="s">
        <v>120</v>
      </c>
      <c r="L64" s="15">
        <v>900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11454</v>
      </c>
      <c r="G66" s="105">
        <f aca="true" t="shared" si="5" ref="G66:G71">(F66/L66)*100</f>
        <v>27.049877196296997</v>
      </c>
      <c r="H66" s="79" t="s">
        <v>124</v>
      </c>
      <c r="L66" s="15">
        <v>42344</v>
      </c>
    </row>
    <row r="67" spans="1:12" ht="12.75">
      <c r="A67" s="82" t="s">
        <v>126</v>
      </c>
      <c r="B67" s="97">
        <v>19689</v>
      </c>
      <c r="C67" s="105">
        <f>(B67/$B$37)*100</f>
        <v>82.61581067472306</v>
      </c>
      <c r="D67" s="65"/>
      <c r="E67" s="78" t="s">
        <v>262</v>
      </c>
      <c r="F67" s="97">
        <v>8836</v>
      </c>
      <c r="G67" s="105">
        <f t="shared" si="5"/>
        <v>26.89229083604711</v>
      </c>
      <c r="H67" s="78" t="s">
        <v>262</v>
      </c>
      <c r="L67" s="15">
        <v>32857</v>
      </c>
    </row>
    <row r="68" spans="1:12" ht="12.75">
      <c r="A68" s="82" t="s">
        <v>128</v>
      </c>
      <c r="B68" s="97">
        <v>3661</v>
      </c>
      <c r="C68" s="105">
        <f>(B68/$B$37)*100</f>
        <v>15.361698556562606</v>
      </c>
      <c r="D68" s="65"/>
      <c r="E68" s="78" t="s">
        <v>127</v>
      </c>
      <c r="F68" s="97">
        <v>398</v>
      </c>
      <c r="G68" s="105">
        <f t="shared" si="5"/>
        <v>13.76210235131397</v>
      </c>
      <c r="H68" s="78" t="s">
        <v>127</v>
      </c>
      <c r="L68" s="15">
        <v>2892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2395</v>
      </c>
      <c r="G69" s="105">
        <f t="shared" si="5"/>
        <v>25.897491349480966</v>
      </c>
      <c r="H69" s="78" t="s">
        <v>129</v>
      </c>
      <c r="L69" s="15">
        <v>9248</v>
      </c>
    </row>
    <row r="70" spans="1:12" ht="12.75">
      <c r="A70" s="82" t="s">
        <v>376</v>
      </c>
      <c r="B70" s="97">
        <v>448</v>
      </c>
      <c r="C70" s="105">
        <f>(B70/$B$37)*100</f>
        <v>1.8798254447801275</v>
      </c>
      <c r="D70" s="65"/>
      <c r="E70" s="78" t="s">
        <v>130</v>
      </c>
      <c r="F70" s="97">
        <v>1598</v>
      </c>
      <c r="G70" s="105">
        <f t="shared" si="5"/>
        <v>26.36963696369637</v>
      </c>
      <c r="H70" s="78" t="s">
        <v>130</v>
      </c>
      <c r="L70" s="15">
        <v>6060</v>
      </c>
    </row>
    <row r="71" spans="1:12" ht="13.5" thickBot="1">
      <c r="A71" s="90" t="s">
        <v>371</v>
      </c>
      <c r="B71" s="110">
        <v>34</v>
      </c>
      <c r="C71" s="111">
        <f>(B71/$B$37)*100</f>
        <v>0.1426653239342061</v>
      </c>
      <c r="D71" s="91"/>
      <c r="E71" s="92" t="s">
        <v>131</v>
      </c>
      <c r="F71" s="110">
        <v>6748</v>
      </c>
      <c r="G71" s="118">
        <f t="shared" si="5"/>
        <v>44.04699738903394</v>
      </c>
      <c r="H71" s="92" t="s">
        <v>131</v>
      </c>
      <c r="L71" s="15">
        <v>15320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13893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13057</v>
      </c>
      <c r="G9" s="81">
        <f>(F9/$F$9)*100</f>
        <v>100</v>
      </c>
      <c r="I9" s="53"/>
    </row>
    <row r="10" spans="1:7" ht="12.75">
      <c r="A10" s="36" t="s">
        <v>137</v>
      </c>
      <c r="B10" s="97">
        <v>3449</v>
      </c>
      <c r="C10" s="105">
        <f aca="true" t="shared" si="0" ref="C10:C18">(B10/$B$8)*100</f>
        <v>24.825451666306773</v>
      </c>
      <c r="E10" s="32" t="s">
        <v>138</v>
      </c>
      <c r="F10" s="97">
        <v>10533</v>
      </c>
      <c r="G10" s="105">
        <f>(F10/$F$9)*100</f>
        <v>80.66937275024891</v>
      </c>
    </row>
    <row r="11" spans="1:7" ht="12.75">
      <c r="A11" s="36" t="s">
        <v>139</v>
      </c>
      <c r="B11" s="97">
        <v>867</v>
      </c>
      <c r="C11" s="105">
        <f t="shared" si="0"/>
        <v>6.240552796372274</v>
      </c>
      <c r="E11" s="32" t="s">
        <v>140</v>
      </c>
      <c r="F11" s="97">
        <v>1063</v>
      </c>
      <c r="G11" s="105">
        <f>(F11/$F$9)*100</f>
        <v>8.141226928084553</v>
      </c>
    </row>
    <row r="12" spans="1:7" ht="12.75">
      <c r="A12" s="36" t="s">
        <v>141</v>
      </c>
      <c r="B12" s="97">
        <v>3464</v>
      </c>
      <c r="C12" s="105">
        <f t="shared" si="0"/>
        <v>24.933419707766504</v>
      </c>
      <c r="E12" s="32" t="s">
        <v>142</v>
      </c>
      <c r="F12" s="97">
        <v>1461</v>
      </c>
      <c r="G12" s="105">
        <f>(F12/$F$9)*100</f>
        <v>11.189400321666538</v>
      </c>
    </row>
    <row r="13" spans="1:7" ht="12.75">
      <c r="A13" s="36" t="s">
        <v>143</v>
      </c>
      <c r="B13" s="97">
        <v>1671</v>
      </c>
      <c r="C13" s="105">
        <f t="shared" si="0"/>
        <v>12.027639818613691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1157</v>
      </c>
      <c r="C14" s="105">
        <f t="shared" si="0"/>
        <v>8.327934931260348</v>
      </c>
      <c r="E14" s="42" t="s">
        <v>145</v>
      </c>
      <c r="F14" s="80">
        <v>2607</v>
      </c>
      <c r="G14" s="81">
        <f>(F14/$F$14)*100</f>
        <v>100</v>
      </c>
    </row>
    <row r="15" spans="1:7" ht="12.75">
      <c r="A15" s="36" t="s">
        <v>146</v>
      </c>
      <c r="B15" s="97">
        <v>788</v>
      </c>
      <c r="C15" s="105">
        <f t="shared" si="0"/>
        <v>5.67192111135104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2497</v>
      </c>
      <c r="C16" s="105">
        <f t="shared" si="0"/>
        <v>17.973079968329376</v>
      </c>
      <c r="E16" s="1" t="s">
        <v>149</v>
      </c>
      <c r="F16" s="97">
        <v>38</v>
      </c>
      <c r="G16" s="105">
        <f>(F16/$F$14)*100</f>
        <v>1.457614115841964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743</v>
      </c>
      <c r="G17" s="105">
        <f aca="true" t="shared" si="1" ref="G17:G23">(F17/$F$14)*100</f>
        <v>28.50019179133103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1115</v>
      </c>
      <c r="G18" s="105">
        <f t="shared" si="1"/>
        <v>42.76946682009973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464</v>
      </c>
      <c r="G19" s="105">
        <f t="shared" si="1"/>
        <v>17.798235519754506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213</v>
      </c>
      <c r="G20" s="105">
        <f t="shared" si="1"/>
        <v>8.170310701956272</v>
      </c>
    </row>
    <row r="21" spans="1:7" ht="12.75">
      <c r="A21" s="36" t="s">
        <v>156</v>
      </c>
      <c r="B21" s="98">
        <v>101</v>
      </c>
      <c r="C21" s="105">
        <f aca="true" t="shared" si="2" ref="C21:C28">(B21/$B$8)*100</f>
        <v>0.7269848124955013</v>
      </c>
      <c r="E21" s="1" t="s">
        <v>157</v>
      </c>
      <c r="F21" s="97">
        <v>27</v>
      </c>
      <c r="G21" s="105">
        <f t="shared" si="1"/>
        <v>1.0356731875719216</v>
      </c>
    </row>
    <row r="22" spans="1:7" ht="12.75">
      <c r="A22" s="36" t="s">
        <v>158</v>
      </c>
      <c r="B22" s="98">
        <v>280</v>
      </c>
      <c r="C22" s="105">
        <f t="shared" si="2"/>
        <v>2.0154034405815877</v>
      </c>
      <c r="E22" s="1" t="s">
        <v>159</v>
      </c>
      <c r="F22" s="97">
        <v>7</v>
      </c>
      <c r="G22" s="105">
        <f t="shared" si="1"/>
        <v>0.2685078634445723</v>
      </c>
    </row>
    <row r="23" spans="1:7" ht="12.75">
      <c r="A23" s="36" t="s">
        <v>160</v>
      </c>
      <c r="B23" s="98">
        <v>281</v>
      </c>
      <c r="C23" s="105">
        <f t="shared" si="2"/>
        <v>2.022601310012236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1476</v>
      </c>
      <c r="C24" s="105">
        <f t="shared" si="2"/>
        <v>10.624055279637227</v>
      </c>
      <c r="E24" s="1" t="s">
        <v>163</v>
      </c>
      <c r="F24" s="97">
        <v>122600</v>
      </c>
      <c r="G24" s="112" t="s">
        <v>261</v>
      </c>
    </row>
    <row r="25" spans="1:7" ht="12.75">
      <c r="A25" s="36" t="s">
        <v>164</v>
      </c>
      <c r="B25" s="97">
        <v>1247</v>
      </c>
      <c r="C25" s="105">
        <f t="shared" si="2"/>
        <v>8.975743180018716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1996</v>
      </c>
      <c r="C26" s="105">
        <f t="shared" si="2"/>
        <v>14.366947383574463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4622</v>
      </c>
      <c r="C27" s="105">
        <f t="shared" si="2"/>
        <v>33.268552508457496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3890</v>
      </c>
      <c r="C28" s="105">
        <f t="shared" si="2"/>
        <v>27.99971208522277</v>
      </c>
      <c r="E28" s="32" t="s">
        <v>176</v>
      </c>
      <c r="F28" s="97">
        <v>1733</v>
      </c>
      <c r="G28" s="105">
        <f aca="true" t="shared" si="3" ref="G28:G35">(F28/$F$14)*100</f>
        <v>66.47487533563483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21</v>
      </c>
      <c r="G30" s="105">
        <f t="shared" si="3"/>
        <v>0.805523590333717</v>
      </c>
    </row>
    <row r="31" spans="1:7" ht="12.75">
      <c r="A31" s="36" t="s">
        <v>180</v>
      </c>
      <c r="B31" s="97">
        <v>703</v>
      </c>
      <c r="C31" s="105">
        <f aca="true" t="shared" si="4" ref="C31:C39">(B31/$B$8)*100</f>
        <v>5.060102209745915</v>
      </c>
      <c r="E31" s="32" t="s">
        <v>181</v>
      </c>
      <c r="F31" s="97">
        <v>85</v>
      </c>
      <c r="G31" s="105">
        <f t="shared" si="3"/>
        <v>3.2604526275412353</v>
      </c>
    </row>
    <row r="32" spans="1:7" ht="12.75">
      <c r="A32" s="36" t="s">
        <v>182</v>
      </c>
      <c r="B32" s="97">
        <v>1210</v>
      </c>
      <c r="C32" s="105">
        <f t="shared" si="4"/>
        <v>8.709422011084719</v>
      </c>
      <c r="E32" s="32" t="s">
        <v>183</v>
      </c>
      <c r="F32" s="97">
        <v>271</v>
      </c>
      <c r="G32" s="105">
        <f t="shared" si="3"/>
        <v>10.395090141925586</v>
      </c>
    </row>
    <row r="33" spans="1:7" ht="12.75">
      <c r="A33" s="36" t="s">
        <v>184</v>
      </c>
      <c r="B33" s="97">
        <v>2456</v>
      </c>
      <c r="C33" s="105">
        <f t="shared" si="4"/>
        <v>17.677967321672785</v>
      </c>
      <c r="E33" s="32" t="s">
        <v>185</v>
      </c>
      <c r="F33" s="97">
        <v>833</v>
      </c>
      <c r="G33" s="105">
        <f t="shared" si="3"/>
        <v>31.952435749904108</v>
      </c>
    </row>
    <row r="34" spans="1:7" ht="12.75">
      <c r="A34" s="36" t="s">
        <v>186</v>
      </c>
      <c r="B34" s="97">
        <v>2926</v>
      </c>
      <c r="C34" s="105">
        <f t="shared" si="4"/>
        <v>21.06096595407759</v>
      </c>
      <c r="E34" s="32" t="s">
        <v>187</v>
      </c>
      <c r="F34" s="97">
        <v>339</v>
      </c>
      <c r="G34" s="105">
        <f t="shared" si="3"/>
        <v>13.003452243958574</v>
      </c>
    </row>
    <row r="35" spans="1:7" ht="12.75">
      <c r="A35" s="36" t="s">
        <v>188</v>
      </c>
      <c r="B35" s="97">
        <v>3017</v>
      </c>
      <c r="C35" s="105">
        <f t="shared" si="4"/>
        <v>21.71597207226661</v>
      </c>
      <c r="E35" s="32" t="s">
        <v>189</v>
      </c>
      <c r="F35" s="97">
        <v>184</v>
      </c>
      <c r="G35" s="105">
        <f t="shared" si="3"/>
        <v>7.057920981971614</v>
      </c>
    </row>
    <row r="36" spans="1:7" ht="12.75">
      <c r="A36" s="36" t="s">
        <v>190</v>
      </c>
      <c r="B36" s="97">
        <v>1727</v>
      </c>
      <c r="C36" s="105">
        <f t="shared" si="4"/>
        <v>12.430720506730006</v>
      </c>
      <c r="E36" s="32" t="s">
        <v>191</v>
      </c>
      <c r="F36" s="97">
        <v>1278</v>
      </c>
      <c r="G36" s="112" t="s">
        <v>261</v>
      </c>
    </row>
    <row r="37" spans="1:7" ht="12.75">
      <c r="A37" s="36" t="s">
        <v>192</v>
      </c>
      <c r="B37" s="97">
        <v>803</v>
      </c>
      <c r="C37" s="105">
        <f t="shared" si="4"/>
        <v>5.779889152810768</v>
      </c>
      <c r="E37" s="32" t="s">
        <v>193</v>
      </c>
      <c r="F37" s="97">
        <v>874</v>
      </c>
      <c r="G37" s="105">
        <f>(F37/$F$14)*100</f>
        <v>33.525124664365165</v>
      </c>
    </row>
    <row r="38" spans="1:7" ht="12.75">
      <c r="A38" s="36" t="s">
        <v>194</v>
      </c>
      <c r="B38" s="97">
        <v>488</v>
      </c>
      <c r="C38" s="105">
        <f t="shared" si="4"/>
        <v>3.5125602821564814</v>
      </c>
      <c r="E38" s="32" t="s">
        <v>191</v>
      </c>
      <c r="F38" s="97">
        <v>533</v>
      </c>
      <c r="G38" s="112" t="s">
        <v>261</v>
      </c>
    </row>
    <row r="39" spans="1:7" ht="12.75">
      <c r="A39" s="36" t="s">
        <v>195</v>
      </c>
      <c r="B39" s="97">
        <v>563</v>
      </c>
      <c r="C39" s="105">
        <f t="shared" si="4"/>
        <v>4.052400489455121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13057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727</v>
      </c>
      <c r="G43" s="105">
        <f aca="true" t="shared" si="5" ref="G43:G48">(F43/$F$14)*100</f>
        <v>27.88645953202915</v>
      </c>
    </row>
    <row r="44" spans="1:7" ht="12.75">
      <c r="A44" s="36" t="s">
        <v>209</v>
      </c>
      <c r="B44" s="98">
        <v>4221</v>
      </c>
      <c r="C44" s="105">
        <f aca="true" t="shared" si="6" ref="C44:C49">(B44/$B$42)*100</f>
        <v>32.32748717163207</v>
      </c>
      <c r="E44" s="32" t="s">
        <v>210</v>
      </c>
      <c r="F44" s="97">
        <v>392</v>
      </c>
      <c r="G44" s="105">
        <f t="shared" si="5"/>
        <v>15.036440352896049</v>
      </c>
    </row>
    <row r="45" spans="1:7" ht="12.75">
      <c r="A45" s="36" t="s">
        <v>211</v>
      </c>
      <c r="B45" s="98">
        <v>4153</v>
      </c>
      <c r="C45" s="105">
        <f t="shared" si="6"/>
        <v>31.806693727502488</v>
      </c>
      <c r="E45" s="32" t="s">
        <v>212</v>
      </c>
      <c r="F45" s="97">
        <v>322</v>
      </c>
      <c r="G45" s="105">
        <f t="shared" si="5"/>
        <v>12.351361718450327</v>
      </c>
    </row>
    <row r="46" spans="1:7" ht="12.75">
      <c r="A46" s="36" t="s">
        <v>213</v>
      </c>
      <c r="B46" s="98">
        <v>1479</v>
      </c>
      <c r="C46" s="105">
        <f t="shared" si="6"/>
        <v>11.327257409818488</v>
      </c>
      <c r="E46" s="32" t="s">
        <v>214</v>
      </c>
      <c r="F46" s="97">
        <v>290</v>
      </c>
      <c r="G46" s="105">
        <f t="shared" si="5"/>
        <v>11.123897199846567</v>
      </c>
    </row>
    <row r="47" spans="1:7" ht="12.75">
      <c r="A47" s="36" t="s">
        <v>215</v>
      </c>
      <c r="B47" s="97">
        <v>1348</v>
      </c>
      <c r="C47" s="105">
        <f t="shared" si="6"/>
        <v>10.32396415715708</v>
      </c>
      <c r="E47" s="32" t="s">
        <v>216</v>
      </c>
      <c r="F47" s="97">
        <v>193</v>
      </c>
      <c r="G47" s="105">
        <f t="shared" si="5"/>
        <v>7.403145377828922</v>
      </c>
    </row>
    <row r="48" spans="1:7" ht="12.75">
      <c r="A48" s="36" t="s">
        <v>217</v>
      </c>
      <c r="B48" s="97">
        <v>659</v>
      </c>
      <c r="C48" s="105">
        <f t="shared" si="6"/>
        <v>5.04710117178525</v>
      </c>
      <c r="E48" s="32" t="s">
        <v>218</v>
      </c>
      <c r="F48" s="97">
        <v>661</v>
      </c>
      <c r="G48" s="105">
        <f t="shared" si="5"/>
        <v>25.3548139624089</v>
      </c>
    </row>
    <row r="49" spans="1:7" ht="12.75">
      <c r="A49" s="36" t="s">
        <v>219</v>
      </c>
      <c r="B49" s="97">
        <v>1197</v>
      </c>
      <c r="C49" s="105">
        <f t="shared" si="6"/>
        <v>9.167496362104618</v>
      </c>
      <c r="E49" s="32" t="s">
        <v>220</v>
      </c>
      <c r="F49" s="97">
        <v>22</v>
      </c>
      <c r="G49" s="105">
        <f>(F49/$F$14)*100</f>
        <v>0.8438818565400843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9613</v>
      </c>
      <c r="G51" s="81">
        <f>(F51/F$51)*100</f>
        <v>100</v>
      </c>
    </row>
    <row r="52" spans="1:7" ht="12.75">
      <c r="A52" s="4" t="s">
        <v>223</v>
      </c>
      <c r="B52" s="97">
        <v>3127</v>
      </c>
      <c r="C52" s="105">
        <f>(B52/$B$42)*100</f>
        <v>23.948839702841386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5347</v>
      </c>
      <c r="C53" s="105">
        <f>(B53/$B$42)*100</f>
        <v>40.95121390824845</v>
      </c>
      <c r="E53" s="32" t="s">
        <v>226</v>
      </c>
      <c r="F53" s="97">
        <v>404</v>
      </c>
      <c r="G53" s="105">
        <f>(F53/F$51)*100</f>
        <v>4.202642255279309</v>
      </c>
    </row>
    <row r="54" spans="1:7" ht="12.75">
      <c r="A54" s="4" t="s">
        <v>227</v>
      </c>
      <c r="B54" s="97">
        <v>2833</v>
      </c>
      <c r="C54" s="105">
        <f>(B54/$B$42)*100</f>
        <v>21.697173929692884</v>
      </c>
      <c r="E54" s="32" t="s">
        <v>228</v>
      </c>
      <c r="F54" s="97">
        <v>371</v>
      </c>
      <c r="G54" s="105">
        <f aca="true" t="shared" si="7" ref="G54:G60">(F54/F$51)*100</f>
        <v>3.8593571205659005</v>
      </c>
    </row>
    <row r="55" spans="1:7" ht="12.75">
      <c r="A55" s="4" t="s">
        <v>229</v>
      </c>
      <c r="B55" s="97">
        <v>1750</v>
      </c>
      <c r="C55" s="105">
        <f>(B55/$B$42)*100</f>
        <v>13.402772459217276</v>
      </c>
      <c r="E55" s="32" t="s">
        <v>230</v>
      </c>
      <c r="F55" s="97">
        <v>741</v>
      </c>
      <c r="G55" s="105">
        <f t="shared" si="7"/>
        <v>7.708311661292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2019</v>
      </c>
      <c r="G56" s="105">
        <f t="shared" si="7"/>
        <v>21.002808696556745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2999</v>
      </c>
      <c r="G57" s="105">
        <f t="shared" si="7"/>
        <v>31.19733693956101</v>
      </c>
    </row>
    <row r="58" spans="1:7" ht="12.75">
      <c r="A58" s="36" t="s">
        <v>234</v>
      </c>
      <c r="B58" s="97">
        <v>8969</v>
      </c>
      <c r="C58" s="105">
        <f aca="true" t="shared" si="8" ref="C58:C66">(B58/$B$42)*100</f>
        <v>68.69112353526845</v>
      </c>
      <c r="E58" s="32" t="s">
        <v>235</v>
      </c>
      <c r="F58" s="97">
        <v>2326</v>
      </c>
      <c r="G58" s="105">
        <f t="shared" si="7"/>
        <v>24.196400707375428</v>
      </c>
    </row>
    <row r="59" spans="1:7" ht="12.75">
      <c r="A59" s="36" t="s">
        <v>236</v>
      </c>
      <c r="B59" s="97">
        <v>205</v>
      </c>
      <c r="C59" s="105">
        <f t="shared" si="8"/>
        <v>1.5700390595083096</v>
      </c>
      <c r="E59" s="32" t="s">
        <v>237</v>
      </c>
      <c r="F59" s="98">
        <v>629</v>
      </c>
      <c r="G59" s="105">
        <f t="shared" si="7"/>
        <v>6.543222719234371</v>
      </c>
    </row>
    <row r="60" spans="1:7" ht="12.75">
      <c r="A60" s="36" t="s">
        <v>238</v>
      </c>
      <c r="B60" s="97">
        <v>1832</v>
      </c>
      <c r="C60" s="105">
        <f t="shared" si="8"/>
        <v>14.030788083020601</v>
      </c>
      <c r="E60" s="32" t="s">
        <v>239</v>
      </c>
      <c r="F60" s="97">
        <v>124</v>
      </c>
      <c r="G60" s="105">
        <f t="shared" si="7"/>
        <v>1.2899199001352335</v>
      </c>
    </row>
    <row r="61" spans="1:7" ht="12.75">
      <c r="A61" s="36" t="s">
        <v>240</v>
      </c>
      <c r="B61" s="97">
        <v>1894</v>
      </c>
      <c r="C61" s="105">
        <f t="shared" si="8"/>
        <v>14.50562916443287</v>
      </c>
      <c r="E61" s="32" t="s">
        <v>163</v>
      </c>
      <c r="F61" s="97">
        <v>837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27</v>
      </c>
      <c r="C65" s="105">
        <f t="shared" si="8"/>
        <v>0.2067856322279237</v>
      </c>
      <c r="E65" s="32" t="s">
        <v>208</v>
      </c>
      <c r="F65" s="97">
        <v>1328</v>
      </c>
      <c r="G65" s="105">
        <f aca="true" t="shared" si="9" ref="G65:G71">(F65/F$51)*100</f>
        <v>13.814626027254759</v>
      </c>
    </row>
    <row r="66" spans="1:7" ht="12.75">
      <c r="A66" s="36" t="s">
        <v>247</v>
      </c>
      <c r="B66" s="97">
        <v>130</v>
      </c>
      <c r="C66" s="105">
        <f t="shared" si="8"/>
        <v>0.9956345255418549</v>
      </c>
      <c r="E66" s="32" t="s">
        <v>210</v>
      </c>
      <c r="F66" s="97">
        <v>1213</v>
      </c>
      <c r="G66" s="105">
        <f t="shared" si="9"/>
        <v>12.61832934567773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1126</v>
      </c>
      <c r="G67" s="105">
        <f t="shared" si="9"/>
        <v>11.713304899615103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1164</v>
      </c>
      <c r="G68" s="105">
        <f t="shared" si="9"/>
        <v>12.108602933527516</v>
      </c>
    </row>
    <row r="69" spans="1:7" ht="12.75">
      <c r="A69" s="36" t="s">
        <v>249</v>
      </c>
      <c r="B69" s="97">
        <v>137</v>
      </c>
      <c r="C69" s="105">
        <f>(B69/$B$42)*100</f>
        <v>1.049245615378724</v>
      </c>
      <c r="E69" s="32" t="s">
        <v>216</v>
      </c>
      <c r="F69" s="97">
        <v>605</v>
      </c>
      <c r="G69" s="105">
        <f t="shared" si="9"/>
        <v>6.293560803079163</v>
      </c>
    </row>
    <row r="70" spans="1:7" ht="12.75">
      <c r="A70" s="36" t="s">
        <v>251</v>
      </c>
      <c r="B70" s="97">
        <v>185</v>
      </c>
      <c r="C70" s="105">
        <f>(B70/$B$42)*100</f>
        <v>1.4168645171172551</v>
      </c>
      <c r="E70" s="32" t="s">
        <v>218</v>
      </c>
      <c r="F70" s="97">
        <v>3875</v>
      </c>
      <c r="G70" s="105">
        <f t="shared" si="9"/>
        <v>40.30999687922605</v>
      </c>
    </row>
    <row r="71" spans="1:7" ht="12.75">
      <c r="A71" s="54" t="s">
        <v>252</v>
      </c>
      <c r="B71" s="103">
        <v>595</v>
      </c>
      <c r="C71" s="115">
        <f>(B71/$B$42)*100</f>
        <v>4.556942636133875</v>
      </c>
      <c r="D71" s="41"/>
      <c r="E71" s="44" t="s">
        <v>220</v>
      </c>
      <c r="F71" s="103">
        <v>302</v>
      </c>
      <c r="G71" s="115">
        <f t="shared" si="9"/>
        <v>3.1415791116196816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2002-06-12T12:21:37Z</dcterms:modified>
  <cp:category/>
  <cp:version/>
  <cp:contentType/>
  <cp:contentStatus/>
</cp:coreProperties>
</file>