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<sst xmlns="http://schemas.openxmlformats.org/spreadsheetml/2006/main" count="696" uniqueCount="437">
  <si>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</si>
  <si>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</si>
  <si>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</si>
  <si>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</si>
  <si>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</si>
  <si>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</si>
  <si>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</si>
  <si>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</si>
  <si>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</si>
  <si>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</si>
  <si>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</si>
  <si>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</si>
  <si>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</si>
  <si>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</si>
  <si>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</si>
  <si>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</si>
  <si>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</si>
  <si>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</si>
  <si>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</si>
  <si>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</si>
  <si>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</si>
  <si>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</si>
  <si>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</si>
  <si>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</si>
  <si>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</si>
  <si>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</si>
  <si>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</si>
  <si>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</si>
  <si>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</si>
  <si>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</si>
  <si>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</si>
  <si>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</si>
  <si>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</si>
  <si>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</si>
  <si>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</si>
  <si>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</si>
  <si>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</si>
  <si>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</si>
  <si>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</si>
  <si>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</si>
  <si>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</si>
  <si>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</si>
  <si>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</si>
  <si>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</si>
  <si>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</si>
  <si>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</si>
  <si>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</si>
  <si>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</si>
  <si>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</si>
  <si>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</si>
  <si>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</si>
  <si>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</si>
  <si>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</si>
  <si>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</si>
  <si>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</si>
  <si>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</si>
  <si>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</si>
  <si>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</si>
  <si>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</si>
  <si>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</si>
  <si>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</si>
  <si>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</si>
  <si>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</si>
  <si>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</si>
  <si>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</si>
  <si>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</si>
  <si>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</si>
  <si>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</si>
  <si>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</si>
  <si>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</si>
  <si>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</si>
  <si>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</si>
  <si>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</si>
  <si>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</si>
  <si>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</si>
  <si>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</si>
  <si>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</si>
  <si>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</si>
  <si>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</si>
  <si>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</si>
  <si>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</si>
  <si>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</si>
  <si>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</si>
  <si>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</si>
  <si>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</si>
  <si>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</si>
  <si>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</si>
  <si>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</si>
  <si>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</si>
  <si>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</si>
  <si>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</si>
  <si>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</si>
  <si>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</si>
  <si>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</si>
  <si>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</si>
  <si>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</si>
  <si>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</si>
  <si>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</si>
  <si>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</si>
  <si>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</si>
  <si>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</si>
  <si>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</si>
  <si>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</si>
  <si>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</si>
  <si>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</si>
  <si>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</si>
  <si>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</si>
  <si>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</si>
  <si>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</si>
  <si>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</si>
  <si>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</si>
  <si>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</si>
  <si>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</si>
  <si>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</si>
  <si>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</si>
  <si>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</si>
  <si>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</si>
  <si>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</si>
  <si>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</si>
  <si>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</si>
  <si>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</si>
  <si>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</si>
  <si>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</si>
  <si>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</si>
  <si>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</si>
  <si>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</si>
  <si>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</si>
  <si>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</si>
  <si>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</si>
  <si>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</si>
  <si>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</si>
  <si>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</si>
  <si>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</si>
  <si>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</si>
  <si>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</si>
  <si>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</si>
  <si>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</si>
  <si>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</si>
  <si>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</si>
  <si>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</si>
  <si>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</si>
  <si>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</si>
  <si>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</si>
  <si>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</si>
  <si>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</si>
  <si>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</si>
  <si>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</si>
  <si>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</si>
  <si>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</si>
  <si>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</si>
  <si>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</si>
  <si>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</si>
  <si>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</si>
  <si>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</si>
  <si>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</si>
  <si>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</si>
  <si>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</si>
  <si>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</si>
  <si>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</si>
  <si>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</si>
  <si>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</si>
  <si>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</si>
  <si>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</si>
  <si>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</si>
  <si>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</si>
  <si>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</si>
  <si>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</si>
  <si>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</si>
  <si>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</si>
  <si>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</si>
  <si>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</si>
  <si>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</si>
  <si>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</si>
  <si>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</si>
  <si>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</si>
  <si>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</si>
  <si>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</si>
  <si>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</si>
  <si>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</si>
  <si>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</si>
  <si>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</si>
  <si>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</si>
  <si>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</si>
  <si>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</si>
  <si>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</si>
  <si>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</si>
  <si>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</si>
  <si>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</si>
  <si>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</si>
  <si>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</si>
  <si>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</si>
  <si>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</si>
  <si>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</si>
  <si>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</si>
  <si>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</si>
  <si>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</si>
  <si>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</si>
  <si>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</si>
  <si>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</si>
  <si>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</si>
  <si>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</si>
  <si>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</si>
  <si>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</si>
  <si>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</si>
  <si>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</si>
  <si>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</si>
  <si>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</si>
  <si>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</si>
  <si>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</si>
  <si>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</si>
  <si>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</si>
  <si>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</si>
  <si>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</si>
  <si>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</si>
  <si>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</si>
  <si>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</si>
  <si>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</si>
  <si>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</si>
  <si>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</si>
  <si>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</si>
  <si>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</si>
  <si>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</si>
  <si>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</si>
  <si>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</si>
  <si>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</si>
  <si>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</si>
  <si>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</si>
  <si>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</si>
  <si>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</si>
  <si>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</si>
  <si>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</si>
  <si>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</si>
  <si>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</si>
  <si>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</si>
  <si>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</si>
  <si>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</si>
  <si>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</si>
  <si>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</si>
  <si>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</si>
  <si>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</si>
  <si>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</si>
  <si>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</si>
  <si>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</si>
  <si>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</si>
  <si>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</si>
  <si>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</si>
  <si>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</si>
  <si>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</si>
  <si>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</si>
  <si>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</si>
  <si>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</si>
  <si>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</si>
  <si>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</si>
  <si>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</si>
  <si>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</si>
  <si>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</si>
  <si>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</si>
  <si>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</si>
  <si>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</si>
  <si>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</si>
  <si>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</si>
  <si>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</si>
  <si>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</si>
  <si>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</si>
  <si>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</si>
  <si>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</si>
  <si>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</si>
  <si>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</si>
  <si>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</si>
  <si>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</si>
  <si>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</si>
  <si>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</si>
  <si>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</si>
  <si>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</si>
  <si>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</si>
  <si>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</si>
  <si>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</si>
  <si>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</si>
  <si>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</si>
  <si>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</si>
  <si>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</si>
  <si>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</si>
  <si>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</si>
  <si>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</si>
  <si>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</si>
  <si>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</si>
  <si>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</si>
  <si>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</si>
  <si>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</si>
  <si>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</si>
  <si>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</si>
  <si>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</si>
  <si>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</si>
  <si>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</si>
  <si>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</si>
  <si>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</si>
  <si>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</si>
  <si>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</si>
  <si>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</si>
  <si>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</si>
  <si>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</si>
  <si>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</si>
  <si>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</si>
  <si>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</si>
  <si>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</si>
  <si>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</si>
  <si>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</si>
  <si>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</si>
  <si>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</si>
  <si>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</si>
  <si>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</si>
  <si>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</si>
  <si>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</si>
  <si>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</si>
  <si>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</si>
  <si>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</si>
  <si>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</si>
  <si>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</si>
  <si>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</si>
  <si>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</si>
  <si>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</si>
  <si>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</si>
  <si>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</si>
  <si>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</si>
  <si>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</si>
  <si>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</si>
  <si>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</si>
  <si>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</si>
  <si>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</si>
  <si>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</si>
  <si>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</si>
  <si>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</si>
  <si>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</si>
  <si>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</si>
  <si>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</si>
  <si>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</si>
  <si>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</si>
  <si>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</si>
  <si>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</si>
  <si>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</si>
  <si>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</si>
  <si>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</si>
  <si>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</si>
  <si>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</si>
  <si>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</si>
  <si>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</si>
  <si>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</si>
  <si>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</si>
  <si>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</si>
  <si>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</si>
  <si>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</si>
  <si>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</si>
  <si>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</si>
  <si>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</si>
  <si>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</si>
  <si>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</si>
  <si>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</si>
  <si>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</si>
  <si>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</si>
  <si>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</si>
  <si>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</si>
  <si>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</si>
  <si>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</si>
  <si>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</si>
  <si>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</si>
  <si>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</si>
  <si>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</si>
  <si>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</si>
  <si>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</si>
  <si>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</si>
  <si>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</si>
  <si>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</si>
  <si>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</si>
  <si>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</si>
  <si>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</si>
  <si>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</si>
  <si>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</si>
  <si>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</si>
  <si>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</si>
  <si>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</si>
  <si>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</si>
  <si>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</si>
  <si>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</si>
  <si>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</si>
  <si>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</si>
  <si>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</si>
  <si>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</si>
  <si>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</si>
  <si>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</si>
  <si>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</si>
  <si>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</si>
  <si>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</si>
  <si>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</si>
  <si>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</si>
  <si>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</si>
  <si>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</si>
  <si>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North Brunswick township, Middlesex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</si>
  <si>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North Brunswick township</t>
    </r>
    <r>
      <rPr>
        <b/>
        <sz val="12"/>
        <rFont val="Arial"/>
        <family val="2"/>
      </rPr>
      <t>, Middlesex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</si>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</sst>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36287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36287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18021</v>
      </c>
      <c r="C9" s="151">
        <f>(B9/$B$7)*100</f>
        <v>49.662413536528234</v>
      </c>
      <c r="D9" s="152"/>
      <c r="E9" s="152" t="s">
        <v>403</v>
      </c>
      <c r="F9" s="150">
        <v>3775</v>
      </c>
      <c r="G9" s="153">
        <f t="shared" si="0"/>
        <v>10.403174690660567</v>
      </c>
    </row>
    <row r="10" spans="1:7" ht="12.75">
      <c r="A10" s="149" t="s">
        <v>404</v>
      </c>
      <c r="B10" s="150">
        <v>18266</v>
      </c>
      <c r="C10" s="151">
        <f>(B10/$B$7)*100</f>
        <v>50.33758646347176</v>
      </c>
      <c r="D10" s="152"/>
      <c r="E10" s="152" t="s">
        <v>405</v>
      </c>
      <c r="F10" s="150">
        <v>522</v>
      </c>
      <c r="G10" s="153">
        <f t="shared" si="0"/>
        <v>1.4385317055694877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1316</v>
      </c>
      <c r="G11" s="153">
        <f t="shared" si="0"/>
        <v>3.6266431504395515</v>
      </c>
    </row>
    <row r="12" spans="1:7" ht="12.75">
      <c r="A12" s="149" t="s">
        <v>407</v>
      </c>
      <c r="B12" s="150">
        <v>2437</v>
      </c>
      <c r="C12" s="151">
        <f aca="true" t="shared" si="1" ref="C12:C24">B12*100/B$7</f>
        <v>6.715903767189351</v>
      </c>
      <c r="D12" s="152"/>
      <c r="E12" s="152" t="s">
        <v>408</v>
      </c>
      <c r="F12" s="150">
        <v>161</v>
      </c>
      <c r="G12" s="153">
        <f t="shared" si="0"/>
        <v>0.44368506627717913</v>
      </c>
    </row>
    <row r="13" spans="1:7" ht="12.75">
      <c r="A13" s="149" t="s">
        <v>409</v>
      </c>
      <c r="B13" s="150">
        <v>2378</v>
      </c>
      <c r="C13" s="151">
        <f t="shared" si="1"/>
        <v>6.5533111031498885</v>
      </c>
      <c r="D13" s="152"/>
      <c r="E13" s="152" t="s">
        <v>410</v>
      </c>
      <c r="F13" s="150">
        <v>1776</v>
      </c>
      <c r="G13" s="153">
        <f t="shared" si="0"/>
        <v>4.894314768374349</v>
      </c>
    </row>
    <row r="14" spans="1:7" ht="12.75">
      <c r="A14" s="149" t="s">
        <v>411</v>
      </c>
      <c r="B14" s="150">
        <v>2232</v>
      </c>
      <c r="C14" s="151">
        <f t="shared" si="1"/>
        <v>6.150963154848844</v>
      </c>
      <c r="D14" s="152"/>
      <c r="E14" s="152" t="s">
        <v>412</v>
      </c>
      <c r="F14" s="150">
        <v>32512</v>
      </c>
      <c r="G14" s="153">
        <f t="shared" si="0"/>
        <v>89.59682530933944</v>
      </c>
    </row>
    <row r="15" spans="1:7" ht="12.75">
      <c r="A15" s="149" t="s">
        <v>413</v>
      </c>
      <c r="B15" s="150">
        <v>2071</v>
      </c>
      <c r="C15" s="151">
        <f t="shared" si="1"/>
        <v>5.707278088571665</v>
      </c>
      <c r="D15" s="152"/>
      <c r="E15" s="152" t="s">
        <v>414</v>
      </c>
      <c r="F15" s="150">
        <v>21056</v>
      </c>
      <c r="G15" s="153">
        <f t="shared" si="0"/>
        <v>58.026290407032825</v>
      </c>
    </row>
    <row r="16" spans="1:7" ht="12.75">
      <c r="A16" s="149" t="s">
        <v>415</v>
      </c>
      <c r="B16" s="150">
        <v>2145</v>
      </c>
      <c r="C16" s="151">
        <f t="shared" si="1"/>
        <v>5.911207870587263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6601</v>
      </c>
      <c r="C17" s="151">
        <f t="shared" si="1"/>
        <v>18.191087717364347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6627</v>
      </c>
      <c r="C18" s="151">
        <f t="shared" si="1"/>
        <v>18.262738721856312</v>
      </c>
      <c r="D18" s="152"/>
      <c r="E18" s="143" t="s">
        <v>419</v>
      </c>
      <c r="F18" s="141">
        <v>36287</v>
      </c>
      <c r="G18" s="148">
        <v>100</v>
      </c>
    </row>
    <row r="19" spans="1:7" ht="12.75">
      <c r="A19" s="149" t="s">
        <v>420</v>
      </c>
      <c r="B19" s="150">
        <v>5150</v>
      </c>
      <c r="C19" s="151">
        <f t="shared" si="1"/>
        <v>14.192410505139582</v>
      </c>
      <c r="D19" s="152"/>
      <c r="E19" s="152" t="s">
        <v>421</v>
      </c>
      <c r="F19" s="150">
        <v>35159</v>
      </c>
      <c r="G19" s="153">
        <f aca="true" t="shared" si="2" ref="G19:G30">F19*100/F$18</f>
        <v>96.89144872819467</v>
      </c>
    </row>
    <row r="20" spans="1:7" ht="12.75">
      <c r="A20" s="149" t="s">
        <v>422</v>
      </c>
      <c r="B20" s="150">
        <v>1709</v>
      </c>
      <c r="C20" s="151">
        <f t="shared" si="1"/>
        <v>4.709675641414281</v>
      </c>
      <c r="D20" s="152"/>
      <c r="E20" s="152" t="s">
        <v>423</v>
      </c>
      <c r="F20" s="150">
        <v>13635</v>
      </c>
      <c r="G20" s="153">
        <f t="shared" si="2"/>
        <v>37.57544024030645</v>
      </c>
    </row>
    <row r="21" spans="1:7" ht="12.75">
      <c r="A21" s="149" t="s">
        <v>424</v>
      </c>
      <c r="B21" s="150">
        <v>1322</v>
      </c>
      <c r="C21" s="151">
        <f t="shared" si="1"/>
        <v>3.6431779976300054</v>
      </c>
      <c r="D21" s="152"/>
      <c r="E21" s="152" t="s">
        <v>425</v>
      </c>
      <c r="F21" s="150">
        <v>7276</v>
      </c>
      <c r="G21" s="153">
        <f t="shared" si="2"/>
        <v>20.05125802629041</v>
      </c>
    </row>
    <row r="22" spans="1:7" ht="12.75">
      <c r="A22" s="149" t="s">
        <v>426</v>
      </c>
      <c r="B22" s="150">
        <v>2019</v>
      </c>
      <c r="C22" s="151">
        <f t="shared" si="1"/>
        <v>5.563976079587731</v>
      </c>
      <c r="D22" s="152"/>
      <c r="E22" s="152" t="s">
        <v>427</v>
      </c>
      <c r="F22" s="150">
        <v>10413</v>
      </c>
      <c r="G22" s="153">
        <f t="shared" si="2"/>
        <v>28.69622729903271</v>
      </c>
    </row>
    <row r="23" spans="1:7" ht="12.75">
      <c r="A23" s="149" t="s">
        <v>428</v>
      </c>
      <c r="B23" s="150">
        <v>1268</v>
      </c>
      <c r="C23" s="151">
        <f t="shared" si="1"/>
        <v>3.4943643729159204</v>
      </c>
      <c r="D23" s="152"/>
      <c r="E23" s="152" t="s">
        <v>429</v>
      </c>
      <c r="F23" s="150">
        <v>7694</v>
      </c>
      <c r="G23" s="153">
        <f t="shared" si="2"/>
        <v>21.203185713892026</v>
      </c>
    </row>
    <row r="24" spans="1:7" ht="12.75">
      <c r="A24" s="149" t="s">
        <v>430</v>
      </c>
      <c r="B24" s="150">
        <v>328</v>
      </c>
      <c r="C24" s="151">
        <f t="shared" si="1"/>
        <v>0.9039049797448122</v>
      </c>
      <c r="D24" s="152"/>
      <c r="E24" s="152" t="s">
        <v>431</v>
      </c>
      <c r="F24" s="150">
        <v>2115</v>
      </c>
      <c r="G24" s="153">
        <f t="shared" si="2"/>
        <v>5.828533634634994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467</v>
      </c>
      <c r="G25" s="153">
        <f t="shared" si="2"/>
        <v>1.2869622729903272</v>
      </c>
    </row>
    <row r="26" spans="1:7" ht="12.75">
      <c r="A26" s="149" t="s">
        <v>433</v>
      </c>
      <c r="B26" s="155">
        <v>35.4</v>
      </c>
      <c r="C26" s="156" t="s">
        <v>261</v>
      </c>
      <c r="D26" s="152"/>
      <c r="E26" s="157" t="s">
        <v>434</v>
      </c>
      <c r="F26" s="158">
        <v>1720</v>
      </c>
      <c r="G26" s="153">
        <f t="shared" si="2"/>
        <v>4.7399895279301125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773</v>
      </c>
      <c r="G27" s="153">
        <f t="shared" si="2"/>
        <v>2.130239479703475</v>
      </c>
    </row>
    <row r="28" spans="1:7" ht="12.75">
      <c r="A28" s="149" t="s">
        <v>262</v>
      </c>
      <c r="B28" s="150">
        <v>27934</v>
      </c>
      <c r="C28" s="151">
        <f aca="true" t="shared" si="3" ref="C28:C35">B28*100/B$7</f>
        <v>76.98073690302311</v>
      </c>
      <c r="D28" s="152"/>
      <c r="E28" s="152" t="s">
        <v>436</v>
      </c>
      <c r="F28" s="150">
        <v>1128</v>
      </c>
      <c r="G28" s="153">
        <f t="shared" si="2"/>
        <v>3.1085512718053296</v>
      </c>
    </row>
    <row r="29" spans="1:7" ht="12.75">
      <c r="A29" s="149" t="s">
        <v>0</v>
      </c>
      <c r="B29" s="150">
        <v>13630</v>
      </c>
      <c r="C29" s="151">
        <f t="shared" si="3"/>
        <v>37.56166120098107</v>
      </c>
      <c r="D29" s="152"/>
      <c r="E29" s="152" t="s">
        <v>1</v>
      </c>
      <c r="F29" s="150">
        <v>1053</v>
      </c>
      <c r="G29" s="153">
        <f t="shared" si="2"/>
        <v>2.901865681924656</v>
      </c>
    </row>
    <row r="30" spans="1:7" ht="12.75">
      <c r="A30" s="149" t="s">
        <v>2</v>
      </c>
      <c r="B30" s="150">
        <v>14304</v>
      </c>
      <c r="C30" s="151">
        <f t="shared" si="3"/>
        <v>39.41907570204205</v>
      </c>
      <c r="D30" s="152"/>
      <c r="E30" s="152" t="s">
        <v>3</v>
      </c>
      <c r="F30" s="150">
        <v>75</v>
      </c>
      <c r="G30" s="153">
        <f t="shared" si="2"/>
        <v>0.2066855898806735</v>
      </c>
    </row>
    <row r="31" spans="1:7" ht="12.75">
      <c r="A31" s="149" t="s">
        <v>4</v>
      </c>
      <c r="B31" s="150">
        <v>26806</v>
      </c>
      <c r="C31" s="151">
        <f t="shared" si="3"/>
        <v>73.87218563121779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4392</v>
      </c>
      <c r="C32" s="151">
        <f t="shared" si="3"/>
        <v>12.103508143412242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3615</v>
      </c>
      <c r="C33" s="151">
        <f t="shared" si="3"/>
        <v>9.962245432248464</v>
      </c>
      <c r="D33" s="152"/>
      <c r="E33" s="143" t="s">
        <v>8</v>
      </c>
      <c r="F33" s="141">
        <v>13635</v>
      </c>
      <c r="G33" s="148">
        <v>100</v>
      </c>
    </row>
    <row r="34" spans="1:7" ht="12.75">
      <c r="A34" s="149" t="s">
        <v>0</v>
      </c>
      <c r="B34" s="150">
        <v>1499</v>
      </c>
      <c r="C34" s="151">
        <f t="shared" si="3"/>
        <v>4.1309559897483945</v>
      </c>
      <c r="D34" s="152"/>
      <c r="E34" s="152" t="s">
        <v>9</v>
      </c>
      <c r="F34" s="150">
        <v>9363</v>
      </c>
      <c r="G34" s="153">
        <f aca="true" t="shared" si="4" ref="G34:G42">F34*100/F$33</f>
        <v>68.66886688668868</v>
      </c>
    </row>
    <row r="35" spans="1:7" ht="12.75">
      <c r="A35" s="149" t="s">
        <v>2</v>
      </c>
      <c r="B35" s="150">
        <v>2116</v>
      </c>
      <c r="C35" s="151">
        <f t="shared" si="3"/>
        <v>5.8312894425000685</v>
      </c>
      <c r="D35" s="152"/>
      <c r="E35" s="152" t="s">
        <v>10</v>
      </c>
      <c r="F35" s="150">
        <v>4536</v>
      </c>
      <c r="G35" s="153">
        <f t="shared" si="4"/>
        <v>33.26732673267327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7276</v>
      </c>
      <c r="G36" s="153">
        <f t="shared" si="4"/>
        <v>53.362669600293366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3474</v>
      </c>
      <c r="G37" s="153">
        <f t="shared" si="4"/>
        <v>25.47854785478548</v>
      </c>
    </row>
    <row r="38" spans="1:7" ht="12.75">
      <c r="A38" s="163" t="s">
        <v>13</v>
      </c>
      <c r="B38" s="150">
        <v>35237</v>
      </c>
      <c r="C38" s="151">
        <f aca="true" t="shared" si="5" ref="C38:C56">B38*100/B$7</f>
        <v>97.10640174167057</v>
      </c>
      <c r="D38" s="152"/>
      <c r="E38" s="152" t="s">
        <v>14</v>
      </c>
      <c r="F38" s="150">
        <v>1583</v>
      </c>
      <c r="G38" s="153">
        <f t="shared" si="4"/>
        <v>11.60982764943161</v>
      </c>
    </row>
    <row r="39" spans="1:7" ht="12.75">
      <c r="A39" s="149" t="s">
        <v>15</v>
      </c>
      <c r="B39" s="150">
        <v>22763</v>
      </c>
      <c r="C39" s="151">
        <f t="shared" si="5"/>
        <v>62.730454432716954</v>
      </c>
      <c r="D39" s="152"/>
      <c r="E39" s="152" t="s">
        <v>10</v>
      </c>
      <c r="F39" s="150">
        <v>855</v>
      </c>
      <c r="G39" s="153">
        <f t="shared" si="4"/>
        <v>6.270627062706271</v>
      </c>
    </row>
    <row r="40" spans="1:7" ht="12.75">
      <c r="A40" s="149" t="s">
        <v>16</v>
      </c>
      <c r="B40" s="150">
        <v>5542</v>
      </c>
      <c r="C40" s="151">
        <f t="shared" si="5"/>
        <v>15.272687188249236</v>
      </c>
      <c r="D40" s="152"/>
      <c r="E40" s="152" t="s">
        <v>17</v>
      </c>
      <c r="F40" s="150">
        <v>4272</v>
      </c>
      <c r="G40" s="153">
        <f t="shared" si="4"/>
        <v>31.33113311331133</v>
      </c>
    </row>
    <row r="41" spans="1:7" ht="12.75">
      <c r="A41" s="149" t="s">
        <v>18</v>
      </c>
      <c r="B41" s="150">
        <v>63</v>
      </c>
      <c r="C41" s="151">
        <f t="shared" si="5"/>
        <v>0.17361589549976575</v>
      </c>
      <c r="D41" s="152"/>
      <c r="E41" s="152" t="s">
        <v>19</v>
      </c>
      <c r="F41" s="150">
        <v>3339</v>
      </c>
      <c r="G41" s="153">
        <f t="shared" si="4"/>
        <v>24.488448844884488</v>
      </c>
    </row>
    <row r="42" spans="1:7" ht="12.75">
      <c r="A42" s="149" t="s">
        <v>20</v>
      </c>
      <c r="B42" s="150">
        <v>5152</v>
      </c>
      <c r="C42" s="151">
        <f t="shared" si="5"/>
        <v>14.197922120869732</v>
      </c>
      <c r="D42" s="152"/>
      <c r="E42" s="152" t="s">
        <v>21</v>
      </c>
      <c r="F42" s="150">
        <v>1028</v>
      </c>
      <c r="G42" s="153">
        <f t="shared" si="4"/>
        <v>7.539420608727539</v>
      </c>
    </row>
    <row r="43" spans="1:7" ht="12.75">
      <c r="A43" s="149" t="s">
        <v>22</v>
      </c>
      <c r="B43" s="150">
        <v>3012</v>
      </c>
      <c r="C43" s="151">
        <f t="shared" si="5"/>
        <v>8.300493289607848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872</v>
      </c>
      <c r="C44" s="151">
        <f t="shared" si="5"/>
        <v>2.403064458345964</v>
      </c>
      <c r="D44" s="152"/>
      <c r="E44" s="152" t="s">
        <v>24</v>
      </c>
      <c r="F44" s="160">
        <v>4817</v>
      </c>
      <c r="G44" s="164">
        <f>F44*100/F33</f>
        <v>35.328199486615325</v>
      </c>
    </row>
    <row r="45" spans="1:7" ht="12.75">
      <c r="A45" s="149" t="s">
        <v>25</v>
      </c>
      <c r="B45" s="150">
        <v>383</v>
      </c>
      <c r="C45" s="151">
        <f t="shared" si="5"/>
        <v>1.0554744123239728</v>
      </c>
      <c r="D45" s="152"/>
      <c r="E45" s="152" t="s">
        <v>26</v>
      </c>
      <c r="F45" s="160">
        <v>2772</v>
      </c>
      <c r="G45" s="164">
        <f>F45*100/F33</f>
        <v>20.33003300330033</v>
      </c>
    </row>
    <row r="46" spans="1:7" ht="12.75">
      <c r="A46" s="149" t="s">
        <v>27</v>
      </c>
      <c r="B46" s="150">
        <v>42</v>
      </c>
      <c r="C46" s="151">
        <f t="shared" si="5"/>
        <v>0.11574393033317718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449</v>
      </c>
      <c r="C47" s="151">
        <f t="shared" si="5"/>
        <v>1.2373577314189654</v>
      </c>
      <c r="D47" s="152"/>
      <c r="E47" s="152" t="s">
        <v>29</v>
      </c>
      <c r="F47" s="165">
        <v>2.58</v>
      </c>
      <c r="G47" s="166" t="s">
        <v>261</v>
      </c>
    </row>
    <row r="48" spans="1:7" ht="12.75">
      <c r="A48" s="149" t="s">
        <v>30</v>
      </c>
      <c r="B48" s="150">
        <v>28</v>
      </c>
      <c r="C48" s="151">
        <f t="shared" si="5"/>
        <v>0.07716262022211812</v>
      </c>
      <c r="D48" s="152"/>
      <c r="E48" s="152" t="s">
        <v>31</v>
      </c>
      <c r="F48" s="165">
        <v>3.12</v>
      </c>
      <c r="G48" s="166" t="s">
        <v>261</v>
      </c>
    </row>
    <row r="49" spans="1:7" ht="14.25">
      <c r="A49" s="149" t="s">
        <v>32</v>
      </c>
      <c r="B49" s="150">
        <v>366</v>
      </c>
      <c r="C49" s="151">
        <f t="shared" si="5"/>
        <v>1.0086256786176868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10</v>
      </c>
      <c r="C50" s="151">
        <f t="shared" si="5"/>
        <v>0.02755807865075647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0.002755807865075647</v>
      </c>
      <c r="D51" s="152"/>
      <c r="E51" s="143" t="s">
        <v>36</v>
      </c>
      <c r="F51" s="141">
        <v>13932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0.002755807865075647</v>
      </c>
      <c r="D52" s="152"/>
      <c r="E52" s="152" t="s">
        <v>38</v>
      </c>
      <c r="F52" s="150">
        <v>13635</v>
      </c>
      <c r="G52" s="153">
        <f>F52*100/F$51</f>
        <v>97.86821705426357</v>
      </c>
    </row>
    <row r="53" spans="1:7" ht="12.75">
      <c r="A53" s="149" t="s">
        <v>39</v>
      </c>
      <c r="B53" s="150">
        <v>8</v>
      </c>
      <c r="C53" s="151">
        <f t="shared" si="5"/>
        <v>0.022046462920605175</v>
      </c>
      <c r="D53" s="152"/>
      <c r="E53" s="152" t="s">
        <v>40</v>
      </c>
      <c r="F53" s="150">
        <v>297</v>
      </c>
      <c r="G53" s="153">
        <f>F53*100/F$51</f>
        <v>2.131782945736434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15</v>
      </c>
      <c r="G54" s="153">
        <f>F54*100/F$51</f>
        <v>0.10766580534022395</v>
      </c>
    </row>
    <row r="55" spans="1:7" ht="12.75">
      <c r="A55" s="149" t="s">
        <v>43</v>
      </c>
      <c r="B55" s="150">
        <v>1707</v>
      </c>
      <c r="C55" s="151">
        <f t="shared" si="5"/>
        <v>4.704164025684129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1050</v>
      </c>
      <c r="C56" s="151">
        <f t="shared" si="5"/>
        <v>2.8935982583294293</v>
      </c>
      <c r="D56" s="152"/>
      <c r="E56" s="152" t="s">
        <v>45</v>
      </c>
      <c r="F56" s="167">
        <v>0.7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2.1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23478</v>
      </c>
      <c r="C60" s="168">
        <f>B60*100/B7</f>
        <v>64.70085705624604</v>
      </c>
      <c r="D60" s="152"/>
      <c r="E60" s="143" t="s">
        <v>51</v>
      </c>
      <c r="F60" s="141">
        <v>13635</v>
      </c>
      <c r="G60" s="148">
        <v>100</v>
      </c>
    </row>
    <row r="61" spans="1:7" ht="12.75">
      <c r="A61" s="149" t="s">
        <v>52</v>
      </c>
      <c r="B61" s="160">
        <v>5932</v>
      </c>
      <c r="C61" s="168">
        <f>B61*100/B7</f>
        <v>16.34745225562874</v>
      </c>
      <c r="D61" s="152"/>
      <c r="E61" s="152" t="s">
        <v>53</v>
      </c>
      <c r="F61" s="150">
        <v>8565</v>
      </c>
      <c r="G61" s="153">
        <f>F61*100/F$60</f>
        <v>62.81628162816282</v>
      </c>
    </row>
    <row r="62" spans="1:7" ht="12.75">
      <c r="A62" s="149" t="s">
        <v>54</v>
      </c>
      <c r="B62" s="160">
        <v>239</v>
      </c>
      <c r="C62" s="168">
        <f>B62*100/B7</f>
        <v>0.6586380797530796</v>
      </c>
      <c r="D62" s="152"/>
      <c r="E62" s="152" t="s">
        <v>55</v>
      </c>
      <c r="F62" s="150">
        <v>5070</v>
      </c>
      <c r="G62" s="153">
        <f>F62*100/F$60</f>
        <v>37.18371837183718</v>
      </c>
    </row>
    <row r="63" spans="1:7" ht="12.75">
      <c r="A63" s="149" t="s">
        <v>56</v>
      </c>
      <c r="B63" s="160">
        <v>5476</v>
      </c>
      <c r="C63" s="168">
        <f>B63*100/B7</f>
        <v>15.090803869154243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38</v>
      </c>
      <c r="C64" s="168">
        <f>B64*100/B7</f>
        <v>0.10472069887287458</v>
      </c>
      <c r="D64" s="152"/>
      <c r="E64" s="152" t="s">
        <v>58</v>
      </c>
      <c r="F64" s="165">
        <v>2.76</v>
      </c>
      <c r="G64" s="166" t="s">
        <v>261</v>
      </c>
    </row>
    <row r="65" spans="1:7" ht="13.5" thickBot="1">
      <c r="A65" s="171" t="s">
        <v>59</v>
      </c>
      <c r="B65" s="172">
        <v>2273</v>
      </c>
      <c r="C65" s="173">
        <f>B65*100/B7</f>
        <v>6.263951277316946</v>
      </c>
      <c r="D65" s="174"/>
      <c r="E65" s="174" t="s">
        <v>60</v>
      </c>
      <c r="F65" s="175">
        <v>2.27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36287</v>
      </c>
      <c r="G9" s="33">
        <f>(F9/$F$9)*100</f>
        <v>100</v>
      </c>
    </row>
    <row r="10" spans="1:7" ht="12.75">
      <c r="A10" s="29" t="s">
        <v>269</v>
      </c>
      <c r="B10" s="93">
        <v>9353</v>
      </c>
      <c r="C10" s="33">
        <f aca="true" t="shared" si="0" ref="C10:C15">(B10/$B$10)*100</f>
        <v>100</v>
      </c>
      <c r="E10" s="34" t="s">
        <v>270</v>
      </c>
      <c r="F10" s="97">
        <v>27424</v>
      </c>
      <c r="G10" s="84">
        <f aca="true" t="shared" si="1" ref="G10:G16">(F10/$F$9)*100</f>
        <v>75.57527489183454</v>
      </c>
    </row>
    <row r="11" spans="1:8" ht="12.75">
      <c r="A11" s="36" t="s">
        <v>271</v>
      </c>
      <c r="B11" s="98">
        <v>726</v>
      </c>
      <c r="C11" s="35">
        <f t="shared" si="0"/>
        <v>7.762215331979045</v>
      </c>
      <c r="E11" s="34" t="s">
        <v>272</v>
      </c>
      <c r="F11" s="97">
        <v>26710</v>
      </c>
      <c r="G11" s="84">
        <f t="shared" si="1"/>
        <v>73.60762807617053</v>
      </c>
      <c r="H11" s="15" t="s">
        <v>250</v>
      </c>
    </row>
    <row r="12" spans="1:8" ht="12.75">
      <c r="A12" s="36" t="s">
        <v>273</v>
      </c>
      <c r="B12" s="98">
        <v>542</v>
      </c>
      <c r="C12" s="35">
        <f t="shared" si="0"/>
        <v>5.794932107345237</v>
      </c>
      <c r="E12" s="34" t="s">
        <v>274</v>
      </c>
      <c r="F12" s="97">
        <v>18757</v>
      </c>
      <c r="G12" s="84">
        <f t="shared" si="1"/>
        <v>51.69068812522391</v>
      </c>
      <c r="H12" s="15" t="s">
        <v>250</v>
      </c>
    </row>
    <row r="13" spans="1:7" ht="12.75">
      <c r="A13" s="36" t="s">
        <v>275</v>
      </c>
      <c r="B13" s="98">
        <v>3651</v>
      </c>
      <c r="C13" s="35">
        <f t="shared" si="0"/>
        <v>39.035603549663215</v>
      </c>
      <c r="E13" s="34" t="s">
        <v>276</v>
      </c>
      <c r="F13" s="97">
        <v>7953</v>
      </c>
      <c r="G13" s="84">
        <f t="shared" si="1"/>
        <v>21.91693995094662</v>
      </c>
    </row>
    <row r="14" spans="1:7" ht="12.75">
      <c r="A14" s="36" t="s">
        <v>277</v>
      </c>
      <c r="B14" s="98">
        <v>2030</v>
      </c>
      <c r="C14" s="35">
        <f t="shared" si="0"/>
        <v>21.70426601090559</v>
      </c>
      <c r="E14" s="34" t="s">
        <v>166</v>
      </c>
      <c r="F14" s="97">
        <v>714</v>
      </c>
      <c r="G14" s="84">
        <f t="shared" si="1"/>
        <v>1.9676468156640121</v>
      </c>
    </row>
    <row r="15" spans="1:7" ht="12.75">
      <c r="A15" s="36" t="s">
        <v>324</v>
      </c>
      <c r="B15" s="97">
        <v>2404</v>
      </c>
      <c r="C15" s="35">
        <f t="shared" si="0"/>
        <v>25.702983000106915</v>
      </c>
      <c r="E15" s="34" t="s">
        <v>278</v>
      </c>
      <c r="F15" s="97">
        <v>8863</v>
      </c>
      <c r="G15" s="84">
        <f t="shared" si="1"/>
        <v>24.42472510816546</v>
      </c>
    </row>
    <row r="16" spans="1:7" ht="12.75">
      <c r="A16" s="36"/>
      <c r="B16" s="93" t="s">
        <v>250</v>
      </c>
      <c r="C16" s="10"/>
      <c r="E16" s="34" t="s">
        <v>279</v>
      </c>
      <c r="F16" s="98">
        <v>3810</v>
      </c>
      <c r="G16" s="84">
        <f t="shared" si="1"/>
        <v>10.499627965938215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4258</v>
      </c>
      <c r="G17" s="84">
        <f>(F17/$F$9)*100</f>
        <v>11.734229889492106</v>
      </c>
    </row>
    <row r="18" spans="1:7" ht="12.75">
      <c r="A18" s="29" t="s">
        <v>282</v>
      </c>
      <c r="B18" s="93">
        <v>25089</v>
      </c>
      <c r="C18" s="33">
        <f>(B18/$B$18)*100</f>
        <v>100</v>
      </c>
      <c r="E18" s="34" t="s">
        <v>283</v>
      </c>
      <c r="F18" s="97">
        <v>4605</v>
      </c>
      <c r="G18" s="84">
        <f>(F18/$F$9)*100</f>
        <v>12.690495218673354</v>
      </c>
    </row>
    <row r="19" spans="1:7" ht="12.75">
      <c r="A19" s="36" t="s">
        <v>284</v>
      </c>
      <c r="B19" s="97">
        <v>1222</v>
      </c>
      <c r="C19" s="84">
        <f aca="true" t="shared" si="2" ref="C19:C25">(B19/$B$18)*100</f>
        <v>4.870660448802264</v>
      </c>
      <c r="E19" s="34"/>
      <c r="F19" s="97" t="s">
        <v>250</v>
      </c>
      <c r="G19" s="84"/>
    </row>
    <row r="20" spans="1:7" ht="12.75">
      <c r="A20" s="36" t="s">
        <v>285</v>
      </c>
      <c r="B20" s="97">
        <v>2330</v>
      </c>
      <c r="C20" s="84">
        <f t="shared" si="2"/>
        <v>9.28693849894376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6435</v>
      </c>
      <c r="C21" s="84">
        <f t="shared" si="2"/>
        <v>25.648690661245965</v>
      </c>
      <c r="E21" s="38" t="s">
        <v>167</v>
      </c>
      <c r="F21" s="80">
        <v>8863</v>
      </c>
      <c r="G21" s="33">
        <f>(F21/$F$21)*100</f>
        <v>100</v>
      </c>
    </row>
    <row r="22" spans="1:7" ht="12.75">
      <c r="A22" s="36" t="s">
        <v>302</v>
      </c>
      <c r="B22" s="97">
        <v>4356</v>
      </c>
      <c r="C22" s="84">
        <f t="shared" si="2"/>
        <v>17.362190601458806</v>
      </c>
      <c r="E22" s="34" t="s">
        <v>303</v>
      </c>
      <c r="F22" s="97">
        <v>1635</v>
      </c>
      <c r="G22" s="84">
        <f aca="true" t="shared" si="3" ref="G22:G27">(F22/$F$21)*100</f>
        <v>18.447478280491932</v>
      </c>
    </row>
    <row r="23" spans="1:7" ht="12.75">
      <c r="A23" s="36" t="s">
        <v>304</v>
      </c>
      <c r="B23" s="97">
        <v>1463</v>
      </c>
      <c r="C23" s="84">
        <f t="shared" si="2"/>
        <v>5.831240782813185</v>
      </c>
      <c r="E23" s="34" t="s">
        <v>305</v>
      </c>
      <c r="F23" s="97">
        <v>4367</v>
      </c>
      <c r="G23" s="84">
        <f t="shared" si="3"/>
        <v>49.2722554439806</v>
      </c>
    </row>
    <row r="24" spans="1:7" ht="12.75">
      <c r="A24" s="36" t="s">
        <v>306</v>
      </c>
      <c r="B24" s="97">
        <v>5703</v>
      </c>
      <c r="C24" s="84">
        <f t="shared" si="2"/>
        <v>22.731077364582088</v>
      </c>
      <c r="E24" s="34" t="s">
        <v>307</v>
      </c>
      <c r="F24" s="97">
        <v>781</v>
      </c>
      <c r="G24" s="84">
        <f t="shared" si="3"/>
        <v>8.811914701568318</v>
      </c>
    </row>
    <row r="25" spans="1:7" ht="12.75">
      <c r="A25" s="36" t="s">
        <v>308</v>
      </c>
      <c r="B25" s="97">
        <v>3580</v>
      </c>
      <c r="C25" s="84">
        <f t="shared" si="2"/>
        <v>14.26920164215393</v>
      </c>
      <c r="E25" s="34" t="s">
        <v>309</v>
      </c>
      <c r="F25" s="97">
        <v>16</v>
      </c>
      <c r="G25" s="84">
        <f t="shared" si="3"/>
        <v>0.18052578133814734</v>
      </c>
    </row>
    <row r="26" spans="1:7" ht="12.75">
      <c r="A26" s="36"/>
      <c r="B26" s="93" t="s">
        <v>250</v>
      </c>
      <c r="C26" s="35"/>
      <c r="E26" s="34" t="s">
        <v>310</v>
      </c>
      <c r="F26" s="97">
        <v>1988</v>
      </c>
      <c r="G26" s="84">
        <f t="shared" si="3"/>
        <v>22.43032833126481</v>
      </c>
    </row>
    <row r="27" spans="1:7" ht="12.75">
      <c r="A27" s="36" t="s">
        <v>311</v>
      </c>
      <c r="B27" s="108">
        <v>85.8</v>
      </c>
      <c r="C27" s="37" t="s">
        <v>261</v>
      </c>
      <c r="E27" s="34" t="s">
        <v>312</v>
      </c>
      <c r="F27" s="97">
        <v>76</v>
      </c>
      <c r="G27" s="84">
        <f t="shared" si="3"/>
        <v>0.8574974613561999</v>
      </c>
    </row>
    <row r="28" spans="1:7" ht="12.75">
      <c r="A28" s="36" t="s">
        <v>313</v>
      </c>
      <c r="B28" s="108">
        <v>37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33854</v>
      </c>
      <c r="G30" s="33">
        <f>(F30/$F$30)*100</f>
        <v>100</v>
      </c>
      <c r="J30" s="39"/>
    </row>
    <row r="31" spans="1:10" ht="12.75">
      <c r="A31" s="95" t="s">
        <v>296</v>
      </c>
      <c r="B31" s="93">
        <v>29198</v>
      </c>
      <c r="C31" s="33">
        <f>(B31/$B$31)*100</f>
        <v>100</v>
      </c>
      <c r="E31" s="34" t="s">
        <v>317</v>
      </c>
      <c r="F31" s="97">
        <v>22693</v>
      </c>
      <c r="G31" s="101">
        <f>(F31/$F$30)*100</f>
        <v>67.03196077272996</v>
      </c>
      <c r="J31" s="39"/>
    </row>
    <row r="32" spans="1:10" ht="12.75">
      <c r="A32" s="36" t="s">
        <v>318</v>
      </c>
      <c r="B32" s="97">
        <v>7736</v>
      </c>
      <c r="C32" s="10">
        <f>(B32/$B$31)*100</f>
        <v>26.49496540858963</v>
      </c>
      <c r="E32" s="34" t="s">
        <v>319</v>
      </c>
      <c r="F32" s="97">
        <v>11161</v>
      </c>
      <c r="G32" s="101">
        <f aca="true" t="shared" si="4" ref="G32:G39">(F32/$F$30)*100</f>
        <v>32.96803922727004</v>
      </c>
      <c r="J32" s="39"/>
    </row>
    <row r="33" spans="1:10" ht="12.75">
      <c r="A33" s="36" t="s">
        <v>320</v>
      </c>
      <c r="B33" s="97">
        <v>16918</v>
      </c>
      <c r="C33" s="10">
        <f aca="true" t="shared" si="5" ref="C33:C38">(B33/$B$31)*100</f>
        <v>57.94232481676828</v>
      </c>
      <c r="E33" s="34" t="s">
        <v>321</v>
      </c>
      <c r="F33" s="97">
        <v>3681</v>
      </c>
      <c r="G33" s="101">
        <f t="shared" si="4"/>
        <v>10.873161221716785</v>
      </c>
      <c r="J33" s="39"/>
    </row>
    <row r="34" spans="1:7" ht="12.75">
      <c r="A34" s="36" t="s">
        <v>322</v>
      </c>
      <c r="B34" s="97">
        <v>639</v>
      </c>
      <c r="C34" s="10">
        <f t="shared" si="5"/>
        <v>2.1885060620590453</v>
      </c>
      <c r="E34" s="34" t="s">
        <v>323</v>
      </c>
      <c r="F34" s="97">
        <v>3174</v>
      </c>
      <c r="G34" s="101">
        <f t="shared" si="4"/>
        <v>9.375553848880488</v>
      </c>
    </row>
    <row r="35" spans="1:7" ht="12.75">
      <c r="A35" s="36" t="s">
        <v>325</v>
      </c>
      <c r="B35" s="97">
        <v>1570</v>
      </c>
      <c r="C35" s="10">
        <f t="shared" si="5"/>
        <v>5.377080621960408</v>
      </c>
      <c r="E35" s="34" t="s">
        <v>321</v>
      </c>
      <c r="F35" s="97">
        <v>1332</v>
      </c>
      <c r="G35" s="101">
        <f t="shared" si="4"/>
        <v>3.9345424469782</v>
      </c>
    </row>
    <row r="36" spans="1:7" ht="12.75">
      <c r="A36" s="36" t="s">
        <v>297</v>
      </c>
      <c r="B36" s="97">
        <v>1343</v>
      </c>
      <c r="C36" s="10">
        <f t="shared" si="5"/>
        <v>4.599630111651483</v>
      </c>
      <c r="E36" s="34" t="s">
        <v>327</v>
      </c>
      <c r="F36" s="97">
        <v>4656</v>
      </c>
      <c r="G36" s="101">
        <f t="shared" si="4"/>
        <v>13.753175400248125</v>
      </c>
    </row>
    <row r="37" spans="1:7" ht="12.75">
      <c r="A37" s="36" t="s">
        <v>326</v>
      </c>
      <c r="B37" s="97">
        <v>2335</v>
      </c>
      <c r="C37" s="10">
        <f t="shared" si="5"/>
        <v>7.997123090622646</v>
      </c>
      <c r="E37" s="34" t="s">
        <v>321</v>
      </c>
      <c r="F37" s="97">
        <v>1362</v>
      </c>
      <c r="G37" s="101">
        <f t="shared" si="4"/>
        <v>4.023158267856088</v>
      </c>
    </row>
    <row r="38" spans="1:7" ht="12.75">
      <c r="A38" s="36" t="s">
        <v>297</v>
      </c>
      <c r="B38" s="97">
        <v>1596</v>
      </c>
      <c r="C38" s="10">
        <f t="shared" si="5"/>
        <v>5.466127816973765</v>
      </c>
      <c r="E38" s="34" t="s">
        <v>259</v>
      </c>
      <c r="F38" s="97">
        <v>2002</v>
      </c>
      <c r="G38" s="101">
        <f t="shared" si="4"/>
        <v>5.9136291132510195</v>
      </c>
    </row>
    <row r="39" spans="1:7" ht="12.75">
      <c r="A39" s="36"/>
      <c r="B39" s="97" t="s">
        <v>250</v>
      </c>
      <c r="C39" s="10"/>
      <c r="E39" s="34" t="s">
        <v>321</v>
      </c>
      <c r="F39" s="97">
        <v>739</v>
      </c>
      <c r="G39" s="101">
        <f t="shared" si="4"/>
        <v>2.18290305429196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660</v>
      </c>
      <c r="C42" s="33">
        <f>(B42/$B$42)*100</f>
        <v>100</v>
      </c>
      <c r="E42" s="31" t="s">
        <v>268</v>
      </c>
      <c r="F42" s="80">
        <v>36287</v>
      </c>
      <c r="G42" s="99">
        <f>(F42/$F$42)*100</f>
        <v>100</v>
      </c>
      <c r="I42" s="39"/>
    </row>
    <row r="43" spans="1:7" ht="12.75">
      <c r="A43" s="36" t="s">
        <v>301</v>
      </c>
      <c r="B43" s="98">
        <v>137</v>
      </c>
      <c r="C43" s="102">
        <f>(B43/$B$42)*100</f>
        <v>20.757575757575758</v>
      </c>
      <c r="E43" s="60" t="s">
        <v>168</v>
      </c>
      <c r="F43" s="106">
        <v>40457</v>
      </c>
      <c r="G43" s="107">
        <f aca="true" t="shared" si="6" ref="G43:G71">(F43/$F$42)*100</f>
        <v>111.49171879736545</v>
      </c>
    </row>
    <row r="44" spans="1:7" ht="12.75">
      <c r="A44" s="36"/>
      <c r="B44" s="93" t="s">
        <v>250</v>
      </c>
      <c r="C44" s="10"/>
      <c r="E44" s="1" t="s">
        <v>329</v>
      </c>
      <c r="F44" s="97">
        <v>809</v>
      </c>
      <c r="G44" s="101">
        <f t="shared" si="6"/>
        <v>2.229448562846198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88</v>
      </c>
      <c r="G45" s="101">
        <f t="shared" si="6"/>
        <v>0.24251109212665695</v>
      </c>
    </row>
    <row r="46" spans="1:7" ht="12.75">
      <c r="A46" s="29" t="s">
        <v>331</v>
      </c>
      <c r="B46" s="93">
        <v>27984</v>
      </c>
      <c r="C46" s="33">
        <f>(B46/$B$46)*100</f>
        <v>100</v>
      </c>
      <c r="E46" s="1" t="s">
        <v>332</v>
      </c>
      <c r="F46" s="97">
        <v>151</v>
      </c>
      <c r="G46" s="101">
        <f t="shared" si="6"/>
        <v>0.41612698762642264</v>
      </c>
    </row>
    <row r="47" spans="1:7" ht="12.75">
      <c r="A47" s="36" t="s">
        <v>333</v>
      </c>
      <c r="B47" s="97">
        <v>2385</v>
      </c>
      <c r="C47" s="10">
        <f>(B47/$B$46)*100</f>
        <v>8.522727272727272</v>
      </c>
      <c r="E47" s="1" t="s">
        <v>334</v>
      </c>
      <c r="F47" s="97">
        <v>354</v>
      </c>
      <c r="G47" s="101">
        <f t="shared" si="6"/>
        <v>0.975555984236779</v>
      </c>
    </row>
    <row r="48" spans="1:7" ht="12.75">
      <c r="A48" s="36"/>
      <c r="B48" s="93" t="s">
        <v>250</v>
      </c>
      <c r="C48" s="10"/>
      <c r="E48" s="1" t="s">
        <v>335</v>
      </c>
      <c r="F48" s="97">
        <v>1432</v>
      </c>
      <c r="G48" s="101">
        <f t="shared" si="6"/>
        <v>3.9463168627883265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507</v>
      </c>
      <c r="G49" s="101">
        <f t="shared" si="6"/>
        <v>1.397194587593353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91</v>
      </c>
      <c r="G50" s="101">
        <f t="shared" si="6"/>
        <v>0.25077851572188387</v>
      </c>
    </row>
    <row r="51" spans="1:7" ht="12.75">
      <c r="A51" s="5" t="s">
        <v>338</v>
      </c>
      <c r="B51" s="93">
        <v>6777</v>
      </c>
      <c r="C51" s="33">
        <f>(B51/$B$51)*100</f>
        <v>100</v>
      </c>
      <c r="E51" s="1" t="s">
        <v>339</v>
      </c>
      <c r="F51" s="97">
        <v>3164</v>
      </c>
      <c r="G51" s="101">
        <f t="shared" si="6"/>
        <v>8.719376085099347</v>
      </c>
    </row>
    <row r="52" spans="1:7" ht="12.75">
      <c r="A52" s="4" t="s">
        <v>340</v>
      </c>
      <c r="B52" s="98">
        <v>464</v>
      </c>
      <c r="C52" s="10">
        <f>(B52/$B$51)*100</f>
        <v>6.846687324774973</v>
      </c>
      <c r="E52" s="1" t="s">
        <v>341</v>
      </c>
      <c r="F52" s="97">
        <v>279</v>
      </c>
      <c r="G52" s="101">
        <f t="shared" si="6"/>
        <v>0.7688703943561055</v>
      </c>
    </row>
    <row r="53" spans="1:7" ht="12.75">
      <c r="A53" s="4"/>
      <c r="B53" s="93" t="s">
        <v>250</v>
      </c>
      <c r="C53" s="10"/>
      <c r="E53" s="1" t="s">
        <v>342</v>
      </c>
      <c r="F53" s="97">
        <v>1581</v>
      </c>
      <c r="G53" s="101">
        <f t="shared" si="6"/>
        <v>4.356932234684598</v>
      </c>
    </row>
    <row r="54" spans="1:7" ht="14.25">
      <c r="A54" s="5" t="s">
        <v>343</v>
      </c>
      <c r="B54" s="93">
        <v>22303</v>
      </c>
      <c r="C54" s="33">
        <f>(B54/$B$54)*100</f>
        <v>100</v>
      </c>
      <c r="E54" s="1" t="s">
        <v>201</v>
      </c>
      <c r="F54" s="97">
        <v>4507</v>
      </c>
      <c r="G54" s="101">
        <f t="shared" si="6"/>
        <v>12.42042604789594</v>
      </c>
    </row>
    <row r="55" spans="1:7" ht="12.75">
      <c r="A55" s="4" t="s">
        <v>340</v>
      </c>
      <c r="B55" s="98">
        <v>3152</v>
      </c>
      <c r="C55" s="10">
        <f>(B55/$B$54)*100</f>
        <v>14.13262789759225</v>
      </c>
      <c r="E55" s="1" t="s">
        <v>344</v>
      </c>
      <c r="F55" s="97">
        <v>6139</v>
      </c>
      <c r="G55" s="101">
        <f t="shared" si="6"/>
        <v>16.9179044836994</v>
      </c>
    </row>
    <row r="56" spans="1:7" ht="12.75">
      <c r="A56" s="4" t="s">
        <v>345</v>
      </c>
      <c r="B56" s="119">
        <v>63.2</v>
      </c>
      <c r="C56" s="37" t="s">
        <v>261</v>
      </c>
      <c r="E56" s="1" t="s">
        <v>346</v>
      </c>
      <c r="F56" s="97">
        <v>143</v>
      </c>
      <c r="G56" s="101">
        <f t="shared" si="6"/>
        <v>0.39408052470581756</v>
      </c>
    </row>
    <row r="57" spans="1:7" ht="12.75">
      <c r="A57" s="4" t="s">
        <v>347</v>
      </c>
      <c r="B57" s="98">
        <v>19151</v>
      </c>
      <c r="C57" s="10">
        <f>(B57/$B$54)*100</f>
        <v>85.86737210240774</v>
      </c>
      <c r="E57" s="1" t="s">
        <v>348</v>
      </c>
      <c r="F57" s="97">
        <v>131</v>
      </c>
      <c r="G57" s="101">
        <f t="shared" si="6"/>
        <v>0.36101083032490977</v>
      </c>
    </row>
    <row r="58" spans="1:7" ht="12.75">
      <c r="A58" s="4" t="s">
        <v>345</v>
      </c>
      <c r="B58" s="119">
        <v>81.8</v>
      </c>
      <c r="C58" s="37" t="s">
        <v>261</v>
      </c>
      <c r="E58" s="1" t="s">
        <v>349</v>
      </c>
      <c r="F58" s="97">
        <v>2453</v>
      </c>
      <c r="G58" s="101">
        <f t="shared" si="6"/>
        <v>6.759996693030562</v>
      </c>
    </row>
    <row r="59" spans="1:7" ht="12.75">
      <c r="A59" s="4"/>
      <c r="B59" s="93" t="s">
        <v>250</v>
      </c>
      <c r="C59" s="10"/>
      <c r="E59" s="1" t="s">
        <v>350</v>
      </c>
      <c r="F59" s="97">
        <v>187</v>
      </c>
      <c r="G59" s="101">
        <f t="shared" si="6"/>
        <v>0.515336070769146</v>
      </c>
    </row>
    <row r="60" spans="1:7" ht="12.75">
      <c r="A60" s="5" t="s">
        <v>351</v>
      </c>
      <c r="B60" s="93">
        <v>3726</v>
      </c>
      <c r="C60" s="33">
        <f>(B60/$B$60)*100</f>
        <v>100</v>
      </c>
      <c r="E60" s="1" t="s">
        <v>352</v>
      </c>
      <c r="F60" s="97">
        <v>1126</v>
      </c>
      <c r="G60" s="101">
        <f t="shared" si="6"/>
        <v>3.1030396560751785</v>
      </c>
    </row>
    <row r="61" spans="1:7" ht="12.75">
      <c r="A61" s="4" t="s">
        <v>340</v>
      </c>
      <c r="B61" s="97">
        <v>1386</v>
      </c>
      <c r="C61" s="10">
        <f>(B61/$B$60)*100</f>
        <v>37.19806763285024</v>
      </c>
      <c r="E61" s="1" t="s">
        <v>353</v>
      </c>
      <c r="F61" s="97">
        <v>226</v>
      </c>
      <c r="G61" s="101">
        <f t="shared" si="6"/>
        <v>0.6228125775070963</v>
      </c>
    </row>
    <row r="62" spans="1:7" ht="12.75">
      <c r="A62" s="4"/>
      <c r="B62" s="93" t="s">
        <v>250</v>
      </c>
      <c r="C62" s="10"/>
      <c r="E62" s="1" t="s">
        <v>354</v>
      </c>
      <c r="F62" s="97">
        <v>244</v>
      </c>
      <c r="G62" s="101">
        <f t="shared" si="6"/>
        <v>0.6724171190784578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229</v>
      </c>
      <c r="G63" s="101">
        <f t="shared" si="6"/>
        <v>0.6310800011023231</v>
      </c>
    </row>
    <row r="64" spans="1:7" ht="12.75">
      <c r="A64" s="29" t="s">
        <v>357</v>
      </c>
      <c r="B64" s="93">
        <v>33854</v>
      </c>
      <c r="C64" s="33">
        <f>(B64/$B$64)*100</f>
        <v>100</v>
      </c>
      <c r="E64" s="1" t="s">
        <v>358</v>
      </c>
      <c r="F64" s="97">
        <v>715</v>
      </c>
      <c r="G64" s="101">
        <f t="shared" si="6"/>
        <v>1.9704026235290877</v>
      </c>
    </row>
    <row r="65" spans="1:7" ht="12.75">
      <c r="A65" s="4" t="s">
        <v>256</v>
      </c>
      <c r="B65" s="97">
        <v>18473</v>
      </c>
      <c r="C65" s="10">
        <f>(B65/$B$64)*100</f>
        <v>54.566668635907135</v>
      </c>
      <c r="E65" s="1" t="s">
        <v>359</v>
      </c>
      <c r="F65" s="97">
        <v>118</v>
      </c>
      <c r="G65" s="101">
        <f t="shared" si="6"/>
        <v>0.3251853280789263</v>
      </c>
    </row>
    <row r="66" spans="1:7" ht="12.75">
      <c r="A66" s="4" t="s">
        <v>257</v>
      </c>
      <c r="B66" s="97">
        <v>13438</v>
      </c>
      <c r="C66" s="10">
        <f aca="true" t="shared" si="7" ref="C66:C71">(B66/$B$64)*100</f>
        <v>39.693980031901695</v>
      </c>
      <c r="E66" s="1" t="s">
        <v>360</v>
      </c>
      <c r="F66" s="97">
        <v>8</v>
      </c>
      <c r="G66" s="101">
        <f t="shared" si="6"/>
        <v>0.022046462920605175</v>
      </c>
    </row>
    <row r="67" spans="1:7" ht="12.75">
      <c r="A67" s="4" t="s">
        <v>361</v>
      </c>
      <c r="B67" s="97">
        <v>7642</v>
      </c>
      <c r="C67" s="10">
        <f t="shared" si="7"/>
        <v>22.57340343829385</v>
      </c>
      <c r="E67" s="1" t="s">
        <v>362</v>
      </c>
      <c r="F67" s="97">
        <v>337</v>
      </c>
      <c r="G67" s="101">
        <f t="shared" si="6"/>
        <v>0.928707250530493</v>
      </c>
    </row>
    <row r="68" spans="1:7" ht="12.75">
      <c r="A68" s="4" t="s">
        <v>363</v>
      </c>
      <c r="B68" s="97">
        <v>5796</v>
      </c>
      <c r="C68" s="10">
        <f t="shared" si="7"/>
        <v>17.120576593607844</v>
      </c>
      <c r="E68" s="1" t="s">
        <v>364</v>
      </c>
      <c r="F68" s="97">
        <v>1027</v>
      </c>
      <c r="G68" s="101">
        <f t="shared" si="6"/>
        <v>2.8302146774326893</v>
      </c>
    </row>
    <row r="69" spans="1:7" ht="12.75">
      <c r="A69" s="4" t="s">
        <v>365</v>
      </c>
      <c r="B69" s="97">
        <v>3217</v>
      </c>
      <c r="C69" s="10">
        <f t="shared" si="7"/>
        <v>9.502569858805458</v>
      </c>
      <c r="E69" s="1" t="s">
        <v>366</v>
      </c>
      <c r="F69" s="97">
        <v>64</v>
      </c>
      <c r="G69" s="101">
        <f t="shared" si="6"/>
        <v>0.1763717033648414</v>
      </c>
    </row>
    <row r="70" spans="1:7" ht="12.75">
      <c r="A70" s="4" t="s">
        <v>367</v>
      </c>
      <c r="B70" s="97">
        <v>2579</v>
      </c>
      <c r="C70" s="10">
        <f t="shared" si="7"/>
        <v>7.618006734802386</v>
      </c>
      <c r="E70" s="1" t="s">
        <v>368</v>
      </c>
      <c r="F70" s="97">
        <v>651</v>
      </c>
      <c r="G70" s="101">
        <f t="shared" si="6"/>
        <v>1.7940309201642461</v>
      </c>
    </row>
    <row r="71" spans="1:7" ht="13.5" thickBot="1">
      <c r="A71" s="7" t="s">
        <v>258</v>
      </c>
      <c r="B71" s="103">
        <v>1943</v>
      </c>
      <c r="C71" s="40">
        <f t="shared" si="7"/>
        <v>5.739351332191174</v>
      </c>
      <c r="D71" s="41"/>
      <c r="E71" s="9" t="s">
        <v>369</v>
      </c>
      <c r="F71" s="103">
        <v>13696</v>
      </c>
      <c r="G71" s="104">
        <f t="shared" si="6"/>
        <v>37.743544520076064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28824</v>
      </c>
      <c r="C9" s="81">
        <f>(B9/$B$9)*100</f>
        <v>100</v>
      </c>
      <c r="D9" s="65"/>
      <c r="E9" s="79" t="s">
        <v>381</v>
      </c>
      <c r="F9" s="80">
        <v>13646</v>
      </c>
      <c r="G9" s="81">
        <f>(F9/$F$9)*100</f>
        <v>100</v>
      </c>
    </row>
    <row r="10" spans="1:7" ht="12.75">
      <c r="A10" s="82" t="s">
        <v>382</v>
      </c>
      <c r="B10" s="97">
        <v>19586</v>
      </c>
      <c r="C10" s="105">
        <f>(B10/$B$9)*100</f>
        <v>67.9503191784624</v>
      </c>
      <c r="D10" s="65"/>
      <c r="E10" s="78" t="s">
        <v>383</v>
      </c>
      <c r="F10" s="97">
        <v>678</v>
      </c>
      <c r="G10" s="105">
        <f aca="true" t="shared" si="0" ref="G10:G19">(F10/$F$9)*100</f>
        <v>4.968488934486296</v>
      </c>
    </row>
    <row r="11" spans="1:7" ht="12.75">
      <c r="A11" s="82" t="s">
        <v>384</v>
      </c>
      <c r="B11" s="97">
        <v>19586</v>
      </c>
      <c r="C11" s="105">
        <f aca="true" t="shared" si="1" ref="C11:C16">(B11/$B$9)*100</f>
        <v>67.9503191784624</v>
      </c>
      <c r="D11" s="65"/>
      <c r="E11" s="78" t="s">
        <v>385</v>
      </c>
      <c r="F11" s="97">
        <v>473</v>
      </c>
      <c r="G11" s="105">
        <f t="shared" si="0"/>
        <v>3.4662172065074013</v>
      </c>
    </row>
    <row r="12" spans="1:7" ht="12.75">
      <c r="A12" s="82" t="s">
        <v>386</v>
      </c>
      <c r="B12" s="97">
        <v>18876</v>
      </c>
      <c r="C12" s="105">
        <f>(B12/$B$9)*100</f>
        <v>65.48709408825978</v>
      </c>
      <c r="D12" s="65"/>
      <c r="E12" s="78" t="s">
        <v>387</v>
      </c>
      <c r="F12" s="97">
        <v>787</v>
      </c>
      <c r="G12" s="105">
        <f t="shared" si="0"/>
        <v>5.767257804484831</v>
      </c>
    </row>
    <row r="13" spans="1:7" ht="12.75">
      <c r="A13" s="82" t="s">
        <v>388</v>
      </c>
      <c r="B13" s="97">
        <v>710</v>
      </c>
      <c r="C13" s="105">
        <f>(B13/$B$9)*100</f>
        <v>2.463225090202609</v>
      </c>
      <c r="D13" s="65"/>
      <c r="E13" s="78" t="s">
        <v>389</v>
      </c>
      <c r="F13" s="97">
        <v>1268</v>
      </c>
      <c r="G13" s="105">
        <f t="shared" si="0"/>
        <v>9.292100249157262</v>
      </c>
    </row>
    <row r="14" spans="1:7" ht="12.75">
      <c r="A14" s="82" t="s">
        <v>390</v>
      </c>
      <c r="B14" s="109">
        <v>3.6</v>
      </c>
      <c r="C14" s="112" t="s">
        <v>261</v>
      </c>
      <c r="D14" s="65"/>
      <c r="E14" s="78" t="s">
        <v>391</v>
      </c>
      <c r="F14" s="97">
        <v>2110</v>
      </c>
      <c r="G14" s="105">
        <f t="shared" si="0"/>
        <v>15.462406566026674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3098</v>
      </c>
      <c r="G15" s="105">
        <f t="shared" si="0"/>
        <v>22.702623479407887</v>
      </c>
    </row>
    <row r="16" spans="1:7" ht="12.75">
      <c r="A16" s="82" t="s">
        <v>67</v>
      </c>
      <c r="B16" s="97">
        <v>9238</v>
      </c>
      <c r="C16" s="105">
        <f t="shared" si="1"/>
        <v>32.049680821537606</v>
      </c>
      <c r="D16" s="65"/>
      <c r="E16" s="78" t="s">
        <v>68</v>
      </c>
      <c r="F16" s="97">
        <v>2111</v>
      </c>
      <c r="G16" s="105">
        <f t="shared" si="0"/>
        <v>15.469734720797303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2002</v>
      </c>
      <c r="G17" s="105">
        <f t="shared" si="0"/>
        <v>14.67096585079877</v>
      </c>
    </row>
    <row r="18" spans="1:7" ht="12.75">
      <c r="A18" s="77" t="s">
        <v>70</v>
      </c>
      <c r="B18" s="80">
        <v>14706</v>
      </c>
      <c r="C18" s="81">
        <f>(B18/$B$18)*100</f>
        <v>100</v>
      </c>
      <c r="D18" s="65"/>
      <c r="E18" s="78" t="s">
        <v>170</v>
      </c>
      <c r="F18" s="97">
        <v>703</v>
      </c>
      <c r="G18" s="105">
        <f t="shared" si="0"/>
        <v>5.151692803752015</v>
      </c>
    </row>
    <row r="19" spans="1:9" ht="12.75">
      <c r="A19" s="82" t="s">
        <v>382</v>
      </c>
      <c r="B19" s="97">
        <v>9443</v>
      </c>
      <c r="C19" s="105">
        <f>(B19/$B$18)*100</f>
        <v>64.21188630490956</v>
      </c>
      <c r="D19" s="65"/>
      <c r="E19" s="78" t="s">
        <v>169</v>
      </c>
      <c r="F19" s="98">
        <v>416</v>
      </c>
      <c r="G19" s="105">
        <f t="shared" si="0"/>
        <v>3.0485123845815627</v>
      </c>
      <c r="I19" s="117"/>
    </row>
    <row r="20" spans="1:7" ht="12.75">
      <c r="A20" s="82" t="s">
        <v>384</v>
      </c>
      <c r="B20" s="97">
        <v>9443</v>
      </c>
      <c r="C20" s="105">
        <f>(B20/$B$18)*100</f>
        <v>64.21188630490956</v>
      </c>
      <c r="D20" s="65"/>
      <c r="E20" s="78" t="s">
        <v>71</v>
      </c>
      <c r="F20" s="97">
        <v>61325</v>
      </c>
      <c r="G20" s="112" t="s">
        <v>261</v>
      </c>
    </row>
    <row r="21" spans="1:7" ht="12.75">
      <c r="A21" s="82" t="s">
        <v>386</v>
      </c>
      <c r="B21" s="97">
        <v>9085</v>
      </c>
      <c r="C21" s="105">
        <f>(B21/$B$18)*100</f>
        <v>61.777505779953756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11709</v>
      </c>
      <c r="G22" s="105">
        <f>(F22/$F$9)*100</f>
        <v>85.8053642092921</v>
      </c>
    </row>
    <row r="23" spans="1:7" ht="12.75">
      <c r="A23" s="77" t="s">
        <v>73</v>
      </c>
      <c r="B23" s="80">
        <v>2900</v>
      </c>
      <c r="C23" s="81">
        <f>(B23/$B$23)*100</f>
        <v>100</v>
      </c>
      <c r="D23" s="65"/>
      <c r="E23" s="78" t="s">
        <v>74</v>
      </c>
      <c r="F23" s="97">
        <v>74390</v>
      </c>
      <c r="G23" s="112" t="s">
        <v>261</v>
      </c>
    </row>
    <row r="24" spans="1:7" ht="12.75">
      <c r="A24" s="82" t="s">
        <v>75</v>
      </c>
      <c r="B24" s="97">
        <v>1870</v>
      </c>
      <c r="C24" s="105">
        <f>(B24/$B$23)*100</f>
        <v>64.48275862068965</v>
      </c>
      <c r="D24" s="65"/>
      <c r="E24" s="78" t="s">
        <v>76</v>
      </c>
      <c r="F24" s="97">
        <v>2932</v>
      </c>
      <c r="G24" s="105">
        <f>(F24/$F$9)*100</f>
        <v>21.486149787483512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12122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398</v>
      </c>
      <c r="G26" s="105">
        <f>(F26/$F$9)*100</f>
        <v>2.9166055987102446</v>
      </c>
    </row>
    <row r="27" spans="1:7" ht="12.75">
      <c r="A27" s="77" t="s">
        <v>85</v>
      </c>
      <c r="B27" s="80">
        <v>18519</v>
      </c>
      <c r="C27" s="81">
        <f>(B27/$B$27)*100</f>
        <v>100</v>
      </c>
      <c r="D27" s="65"/>
      <c r="E27" s="78" t="s">
        <v>78</v>
      </c>
      <c r="F27" s="98">
        <v>7085</v>
      </c>
      <c r="G27" s="112" t="s">
        <v>261</v>
      </c>
    </row>
    <row r="28" spans="1:7" ht="12.75">
      <c r="A28" s="82" t="s">
        <v>86</v>
      </c>
      <c r="B28" s="97">
        <v>14604</v>
      </c>
      <c r="C28" s="105">
        <f aca="true" t="shared" si="2" ref="C28:C33">(B28/$B$27)*100</f>
        <v>78.85954965170906</v>
      </c>
      <c r="D28" s="65"/>
      <c r="E28" s="78" t="s">
        <v>79</v>
      </c>
      <c r="F28" s="97">
        <v>377</v>
      </c>
      <c r="G28" s="105">
        <f>(F28/$F$9)*100</f>
        <v>2.762714348527041</v>
      </c>
    </row>
    <row r="29" spans="1:7" ht="12.75">
      <c r="A29" s="82" t="s">
        <v>87</v>
      </c>
      <c r="B29" s="97">
        <v>1776</v>
      </c>
      <c r="C29" s="105">
        <f t="shared" si="2"/>
        <v>9.590150656082942</v>
      </c>
      <c r="D29" s="65"/>
      <c r="E29" s="78" t="s">
        <v>80</v>
      </c>
      <c r="F29" s="97">
        <v>1901</v>
      </c>
      <c r="G29" s="112" t="s">
        <v>261</v>
      </c>
    </row>
    <row r="30" spans="1:7" ht="12.75">
      <c r="A30" s="82" t="s">
        <v>88</v>
      </c>
      <c r="B30" s="97">
        <v>1445</v>
      </c>
      <c r="C30" s="105">
        <f t="shared" si="2"/>
        <v>7.802797127274691</v>
      </c>
      <c r="D30" s="65"/>
      <c r="E30" s="78" t="s">
        <v>81</v>
      </c>
      <c r="F30" s="97">
        <v>1933</v>
      </c>
      <c r="G30" s="105">
        <f>(F30/$F$9)*100</f>
        <v>14.165323171625385</v>
      </c>
    </row>
    <row r="31" spans="1:7" ht="12.75">
      <c r="A31" s="82" t="s">
        <v>115</v>
      </c>
      <c r="B31" s="97">
        <v>257</v>
      </c>
      <c r="C31" s="105">
        <f t="shared" si="2"/>
        <v>1.3877639181381285</v>
      </c>
      <c r="D31" s="65"/>
      <c r="E31" s="78" t="s">
        <v>82</v>
      </c>
      <c r="F31" s="97">
        <v>18097</v>
      </c>
      <c r="G31" s="112" t="s">
        <v>261</v>
      </c>
    </row>
    <row r="32" spans="1:7" ht="12.75">
      <c r="A32" s="82" t="s">
        <v>89</v>
      </c>
      <c r="B32" s="97">
        <v>117</v>
      </c>
      <c r="C32" s="105">
        <f t="shared" si="2"/>
        <v>0.6317835736270857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320</v>
      </c>
      <c r="C33" s="105">
        <f t="shared" si="2"/>
        <v>1.7279550731680977</v>
      </c>
      <c r="D33" s="65"/>
      <c r="E33" s="79" t="s">
        <v>84</v>
      </c>
      <c r="F33" s="80">
        <v>9441</v>
      </c>
      <c r="G33" s="81">
        <f>(F33/$F$33)*100</f>
        <v>100</v>
      </c>
    </row>
    <row r="34" spans="1:7" ht="12.75">
      <c r="A34" s="82" t="s">
        <v>91</v>
      </c>
      <c r="B34" s="120">
        <v>30.6</v>
      </c>
      <c r="C34" s="112" t="s">
        <v>261</v>
      </c>
      <c r="D34" s="65"/>
      <c r="E34" s="78" t="s">
        <v>383</v>
      </c>
      <c r="F34" s="97">
        <v>141</v>
      </c>
      <c r="G34" s="105">
        <f aca="true" t="shared" si="3" ref="G34:G43">(F34/$F$33)*100</f>
        <v>1.4934858595487766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169</v>
      </c>
      <c r="G35" s="105">
        <f t="shared" si="3"/>
        <v>1.7900646117995973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408</v>
      </c>
      <c r="G36" s="105">
        <f t="shared" si="3"/>
        <v>4.321576104226247</v>
      </c>
    </row>
    <row r="37" spans="1:7" ht="12.75">
      <c r="A37" s="77" t="s">
        <v>94</v>
      </c>
      <c r="B37" s="80">
        <v>18876</v>
      </c>
      <c r="C37" s="81">
        <f>(B37/$B$37)*100</f>
        <v>100</v>
      </c>
      <c r="D37" s="65"/>
      <c r="E37" s="78" t="s">
        <v>389</v>
      </c>
      <c r="F37" s="97">
        <v>847</v>
      </c>
      <c r="G37" s="105">
        <f t="shared" si="3"/>
        <v>8.971507255587332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1383</v>
      </c>
      <c r="G38" s="105">
        <f t="shared" si="3"/>
        <v>14.648871941531619</v>
      </c>
    </row>
    <row r="39" spans="1:7" ht="12.75">
      <c r="A39" s="82" t="s">
        <v>97</v>
      </c>
      <c r="B39" s="98">
        <v>8736</v>
      </c>
      <c r="C39" s="105">
        <f>(B39/$B$37)*100</f>
        <v>46.28099173553719</v>
      </c>
      <c r="D39" s="65"/>
      <c r="E39" s="78" t="s">
        <v>393</v>
      </c>
      <c r="F39" s="97">
        <v>2140</v>
      </c>
      <c r="G39" s="105">
        <f t="shared" si="3"/>
        <v>22.667090350598453</v>
      </c>
    </row>
    <row r="40" spans="1:7" ht="12.75">
      <c r="A40" s="82" t="s">
        <v>98</v>
      </c>
      <c r="B40" s="98">
        <v>1763</v>
      </c>
      <c r="C40" s="105">
        <f>(B40/$B$37)*100</f>
        <v>9.339902521720704</v>
      </c>
      <c r="D40" s="65"/>
      <c r="E40" s="78" t="s">
        <v>68</v>
      </c>
      <c r="F40" s="97">
        <v>1714</v>
      </c>
      <c r="G40" s="105">
        <f t="shared" si="3"/>
        <v>18.15485647706811</v>
      </c>
    </row>
    <row r="41" spans="1:7" ht="12.75">
      <c r="A41" s="82" t="s">
        <v>100</v>
      </c>
      <c r="B41" s="98">
        <v>5365</v>
      </c>
      <c r="C41" s="105">
        <f>(B41/$B$37)*100</f>
        <v>28.42233524051706</v>
      </c>
      <c r="D41" s="65"/>
      <c r="E41" s="78" t="s">
        <v>69</v>
      </c>
      <c r="F41" s="97">
        <v>1570</v>
      </c>
      <c r="G41" s="105">
        <f t="shared" si="3"/>
        <v>16.629594322635313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665</v>
      </c>
      <c r="G42" s="105">
        <f t="shared" si="3"/>
        <v>7.043745365956997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404</v>
      </c>
      <c r="G43" s="105">
        <f t="shared" si="3"/>
        <v>4.279207711047558</v>
      </c>
    </row>
    <row r="44" spans="1:7" ht="12.75">
      <c r="A44" s="82" t="s">
        <v>291</v>
      </c>
      <c r="B44" s="98">
        <v>990</v>
      </c>
      <c r="C44" s="105">
        <f>(B44/$B$37)*100</f>
        <v>5.244755244755245</v>
      </c>
      <c r="D44" s="65"/>
      <c r="E44" s="78" t="s">
        <v>93</v>
      </c>
      <c r="F44" s="97">
        <v>70812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2022</v>
      </c>
      <c r="C46" s="105">
        <f>(B46/$B$37)*100</f>
        <v>10.712015257469803</v>
      </c>
      <c r="D46" s="65"/>
      <c r="E46" s="78" t="s">
        <v>96</v>
      </c>
      <c r="F46" s="97">
        <v>28431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48961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35971</v>
      </c>
      <c r="G49" s="114" t="s">
        <v>261</v>
      </c>
    </row>
    <row r="50" spans="1:7" ht="13.5" thickTop="1">
      <c r="A50" s="82" t="s">
        <v>116</v>
      </c>
      <c r="B50" s="98">
        <v>645</v>
      </c>
      <c r="C50" s="105">
        <f t="shared" si="4"/>
        <v>3.4170375079465987</v>
      </c>
      <c r="D50" s="65"/>
      <c r="E50" s="78"/>
      <c r="F50" s="86"/>
      <c r="G50" s="85"/>
    </row>
    <row r="51" spans="1:7" ht="12.75">
      <c r="A51" s="82" t="s">
        <v>117</v>
      </c>
      <c r="B51" s="98">
        <v>3003</v>
      </c>
      <c r="C51" s="105">
        <f t="shared" si="4"/>
        <v>15.909090909090908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796</v>
      </c>
      <c r="C52" s="105">
        <f t="shared" si="4"/>
        <v>4.216995126086035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1782</v>
      </c>
      <c r="C53" s="105">
        <f t="shared" si="4"/>
        <v>9.44055944055944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980</v>
      </c>
      <c r="C54" s="105">
        <f t="shared" si="4"/>
        <v>5.191777919050646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932</v>
      </c>
      <c r="C55" s="105">
        <f t="shared" si="4"/>
        <v>4.937486755668574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2022</v>
      </c>
      <c r="C57" s="105">
        <f>(B57/$B$37)*100</f>
        <v>10.712015257469803</v>
      </c>
      <c r="D57" s="65"/>
      <c r="E57" s="79" t="s">
        <v>84</v>
      </c>
      <c r="F57" s="80">
        <v>259</v>
      </c>
      <c r="G57" s="105">
        <f>(F57/L57)*100</f>
        <v>2.743353458320093</v>
      </c>
      <c r="H57" s="79" t="s">
        <v>84</v>
      </c>
      <c r="L57" s="15">
        <v>9441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179</v>
      </c>
      <c r="G58" s="105">
        <f>(F58/L58)*100</f>
        <v>3.686161449752883</v>
      </c>
      <c r="H58" s="78" t="s">
        <v>118</v>
      </c>
      <c r="L58" s="15">
        <v>4856</v>
      </c>
    </row>
    <row r="59" spans="1:12" ht="12.75">
      <c r="A59" s="82" t="s">
        <v>112</v>
      </c>
      <c r="B59" s="98">
        <v>2437</v>
      </c>
      <c r="C59" s="105">
        <f>(B59/$B$37)*100</f>
        <v>12.910574274210637</v>
      </c>
      <c r="D59" s="65"/>
      <c r="E59" s="78" t="s">
        <v>120</v>
      </c>
      <c r="F59" s="97">
        <v>101</v>
      </c>
      <c r="G59" s="105">
        <f>(F59/L59)*100</f>
        <v>5.0024764735017335</v>
      </c>
      <c r="H59" s="78" t="s">
        <v>120</v>
      </c>
      <c r="L59" s="15">
        <v>2019</v>
      </c>
    </row>
    <row r="60" spans="1:7" ht="12.75">
      <c r="A60" s="82" t="s">
        <v>113</v>
      </c>
      <c r="B60" s="98">
        <v>4004</v>
      </c>
      <c r="C60" s="105">
        <f>(B60/$B$37)*100</f>
        <v>21.21212121212121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910</v>
      </c>
      <c r="C62" s="105">
        <f>(B62/$B$37)*100</f>
        <v>4.820936639118457</v>
      </c>
      <c r="D62" s="65"/>
      <c r="E62" s="79" t="s">
        <v>123</v>
      </c>
      <c r="F62" s="80">
        <v>110</v>
      </c>
      <c r="G62" s="105">
        <f>(F62/L62)*100</f>
        <v>7.6548364648573415</v>
      </c>
      <c r="H62" s="79" t="s">
        <v>394</v>
      </c>
      <c r="L62" s="15">
        <v>1437</v>
      </c>
    </row>
    <row r="63" spans="1:12" ht="12.75">
      <c r="A63" s="61" t="s">
        <v>293</v>
      </c>
      <c r="B63" s="98">
        <v>650</v>
      </c>
      <c r="C63" s="105">
        <f>(B63/$B$37)*100</f>
        <v>3.443526170798898</v>
      </c>
      <c r="D63" s="65"/>
      <c r="E63" s="78" t="s">
        <v>118</v>
      </c>
      <c r="F63" s="97">
        <v>96</v>
      </c>
      <c r="G63" s="105">
        <f>(F63/L63)*100</f>
        <v>10.750279955207166</v>
      </c>
      <c r="H63" s="78" t="s">
        <v>118</v>
      </c>
      <c r="L63" s="15">
        <v>893</v>
      </c>
    </row>
    <row r="64" spans="1:12" ht="12.75">
      <c r="A64" s="82" t="s">
        <v>114</v>
      </c>
      <c r="B64" s="98">
        <v>715</v>
      </c>
      <c r="C64" s="105">
        <f>(B64/$B$37)*100</f>
        <v>3.787878787878788</v>
      </c>
      <c r="D64" s="65"/>
      <c r="E64" s="78" t="s">
        <v>120</v>
      </c>
      <c r="F64" s="97">
        <v>69</v>
      </c>
      <c r="G64" s="105">
        <f>(F64/L64)*100</f>
        <v>25.461254612546124</v>
      </c>
      <c r="H64" s="78" t="s">
        <v>120</v>
      </c>
      <c r="L64" s="15">
        <v>271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1661</v>
      </c>
      <c r="G66" s="105">
        <f aca="true" t="shared" si="5" ref="G66:G71">(F66/L66)*100</f>
        <v>4.7278834111351475</v>
      </c>
      <c r="H66" s="79" t="s">
        <v>124</v>
      </c>
      <c r="L66" s="15">
        <v>35132</v>
      </c>
    </row>
    <row r="67" spans="1:12" ht="12.75">
      <c r="A67" s="82" t="s">
        <v>126</v>
      </c>
      <c r="B67" s="97">
        <v>15176</v>
      </c>
      <c r="C67" s="105">
        <f>(B67/$B$37)*100</f>
        <v>80.39838948929858</v>
      </c>
      <c r="D67" s="65"/>
      <c r="E67" s="78" t="s">
        <v>262</v>
      </c>
      <c r="F67" s="97">
        <v>1332</v>
      </c>
      <c r="G67" s="105">
        <f t="shared" si="5"/>
        <v>4.932967928301607</v>
      </c>
      <c r="H67" s="78" t="s">
        <v>262</v>
      </c>
      <c r="L67" s="15">
        <v>27002</v>
      </c>
    </row>
    <row r="68" spans="1:12" ht="12.75">
      <c r="A68" s="82" t="s">
        <v>128</v>
      </c>
      <c r="B68" s="97">
        <v>2861</v>
      </c>
      <c r="C68" s="105">
        <f>(B68/$B$37)*100</f>
        <v>15.15681288408561</v>
      </c>
      <c r="D68" s="65"/>
      <c r="E68" s="78" t="s">
        <v>127</v>
      </c>
      <c r="F68" s="97">
        <v>315</v>
      </c>
      <c r="G68" s="105">
        <f t="shared" si="5"/>
        <v>8.454106280193237</v>
      </c>
      <c r="H68" s="78" t="s">
        <v>127</v>
      </c>
      <c r="L68" s="15">
        <v>3726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322</v>
      </c>
      <c r="G69" s="105">
        <f t="shared" si="5"/>
        <v>3.9640526898928967</v>
      </c>
      <c r="H69" s="78" t="s">
        <v>129</v>
      </c>
      <c r="L69" s="15">
        <v>8123</v>
      </c>
    </row>
    <row r="70" spans="1:12" ht="12.75">
      <c r="A70" s="82" t="s">
        <v>376</v>
      </c>
      <c r="B70" s="97">
        <v>816</v>
      </c>
      <c r="C70" s="105">
        <f>(B70/$B$37)*100</f>
        <v>4.322949777495232</v>
      </c>
      <c r="D70" s="65"/>
      <c r="E70" s="78" t="s">
        <v>130</v>
      </c>
      <c r="F70" s="97">
        <v>209</v>
      </c>
      <c r="G70" s="105">
        <f t="shared" si="5"/>
        <v>3.663453111305872</v>
      </c>
      <c r="H70" s="78" t="s">
        <v>130</v>
      </c>
      <c r="L70" s="15">
        <v>5705</v>
      </c>
    </row>
    <row r="71" spans="1:12" ht="13.5" thickBot="1">
      <c r="A71" s="90" t="s">
        <v>371</v>
      </c>
      <c r="B71" s="110">
        <v>23</v>
      </c>
      <c r="C71" s="111">
        <f>(B71/$B$37)*100</f>
        <v>0.12184784912057639</v>
      </c>
      <c r="D71" s="91"/>
      <c r="E71" s="92" t="s">
        <v>131</v>
      </c>
      <c r="F71" s="110">
        <v>825</v>
      </c>
      <c r="G71" s="118">
        <f t="shared" si="5"/>
        <v>14.278296988577363</v>
      </c>
      <c r="H71" s="92" t="s">
        <v>131</v>
      </c>
      <c r="L71" s="15">
        <v>5778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13932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13635</v>
      </c>
      <c r="G9" s="81">
        <f>(F9/$F$9)*100</f>
        <v>100</v>
      </c>
      <c r="I9" s="53"/>
    </row>
    <row r="10" spans="1:7" ht="12.75">
      <c r="A10" s="36" t="s">
        <v>137</v>
      </c>
      <c r="B10" s="97">
        <v>5650</v>
      </c>
      <c r="C10" s="105">
        <f aca="true" t="shared" si="0" ref="C10:C18">(B10/$B$8)*100</f>
        <v>40.55412001148435</v>
      </c>
      <c r="E10" s="32" t="s">
        <v>138</v>
      </c>
      <c r="F10" s="97">
        <v>12800</v>
      </c>
      <c r="G10" s="105">
        <f>(F10/$F$9)*100</f>
        <v>93.87605427209388</v>
      </c>
    </row>
    <row r="11" spans="1:7" ht="12.75">
      <c r="A11" s="36" t="s">
        <v>139</v>
      </c>
      <c r="B11" s="97">
        <v>2355</v>
      </c>
      <c r="C11" s="105">
        <f t="shared" si="0"/>
        <v>16.903531438415158</v>
      </c>
      <c r="E11" s="32" t="s">
        <v>140</v>
      </c>
      <c r="F11" s="97">
        <v>449</v>
      </c>
      <c r="G11" s="105">
        <f>(F11/$F$9)*100</f>
        <v>3.292995966263293</v>
      </c>
    </row>
    <row r="12" spans="1:7" ht="12.75">
      <c r="A12" s="36" t="s">
        <v>141</v>
      </c>
      <c r="B12" s="97">
        <v>650</v>
      </c>
      <c r="C12" s="105">
        <f t="shared" si="0"/>
        <v>4.665518231409704</v>
      </c>
      <c r="E12" s="32" t="s">
        <v>142</v>
      </c>
      <c r="F12" s="97">
        <v>386</v>
      </c>
      <c r="G12" s="105">
        <f>(F12/$F$9)*100</f>
        <v>2.830949761642831</v>
      </c>
    </row>
    <row r="13" spans="1:7" ht="12.75">
      <c r="A13" s="36" t="s">
        <v>143</v>
      </c>
      <c r="B13" s="97">
        <v>842</v>
      </c>
      <c r="C13" s="105">
        <f t="shared" si="0"/>
        <v>6.043640539764571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990</v>
      </c>
      <c r="C14" s="105">
        <f t="shared" si="0"/>
        <v>7.10594315245478</v>
      </c>
      <c r="E14" s="42" t="s">
        <v>145</v>
      </c>
      <c r="F14" s="80">
        <v>7017</v>
      </c>
      <c r="G14" s="81">
        <f>(F14/$F$14)*100</f>
        <v>100</v>
      </c>
    </row>
    <row r="15" spans="1:7" ht="12.75">
      <c r="A15" s="36" t="s">
        <v>146</v>
      </c>
      <c r="B15" s="97">
        <v>1515</v>
      </c>
      <c r="C15" s="105">
        <f t="shared" si="0"/>
        <v>10.87424633936262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1453</v>
      </c>
      <c r="C16" s="105">
        <f t="shared" si="0"/>
        <v>10.429227677289694</v>
      </c>
      <c r="E16" s="1" t="s">
        <v>149</v>
      </c>
      <c r="F16" s="97">
        <v>28</v>
      </c>
      <c r="G16" s="105">
        <f>(F16/$F$14)*100</f>
        <v>0.3990309248966795</v>
      </c>
    </row>
    <row r="17" spans="1:7" ht="12.75">
      <c r="A17" s="36" t="s">
        <v>150</v>
      </c>
      <c r="B17" s="97">
        <v>477</v>
      </c>
      <c r="C17" s="105">
        <f t="shared" si="0"/>
        <v>3.4237726098191215</v>
      </c>
      <c r="E17" s="1" t="s">
        <v>151</v>
      </c>
      <c r="F17" s="97">
        <v>352</v>
      </c>
      <c r="G17" s="105">
        <f aca="true" t="shared" si="1" ref="G17:G23">(F17/$F$14)*100</f>
        <v>5.016388770129685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1956</v>
      </c>
      <c r="G18" s="105">
        <f t="shared" si="1"/>
        <v>27.87516032492518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2043</v>
      </c>
      <c r="G19" s="105">
        <f t="shared" si="1"/>
        <v>29.11500641299701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1976</v>
      </c>
      <c r="G20" s="105">
        <f t="shared" si="1"/>
        <v>28.160182414137097</v>
      </c>
    </row>
    <row r="21" spans="1:7" ht="12.75">
      <c r="A21" s="36" t="s">
        <v>156</v>
      </c>
      <c r="B21" s="98">
        <v>308</v>
      </c>
      <c r="C21" s="105">
        <f aca="true" t="shared" si="2" ref="C21:C28">(B21/$B$8)*100</f>
        <v>2.2107378696525983</v>
      </c>
      <c r="E21" s="1" t="s">
        <v>157</v>
      </c>
      <c r="F21" s="97">
        <v>605</v>
      </c>
      <c r="G21" s="105">
        <f t="shared" si="1"/>
        <v>8.621918198660396</v>
      </c>
    </row>
    <row r="22" spans="1:7" ht="12.75">
      <c r="A22" s="36" t="s">
        <v>158</v>
      </c>
      <c r="B22" s="98">
        <v>887</v>
      </c>
      <c r="C22" s="105">
        <f t="shared" si="2"/>
        <v>6.366637955785243</v>
      </c>
      <c r="E22" s="1" t="s">
        <v>159</v>
      </c>
      <c r="F22" s="97">
        <v>57</v>
      </c>
      <c r="G22" s="105">
        <f t="shared" si="1"/>
        <v>0.8123129542539546</v>
      </c>
    </row>
    <row r="23" spans="1:7" ht="12.75">
      <c r="A23" s="36" t="s">
        <v>160</v>
      </c>
      <c r="B23" s="98">
        <v>1153</v>
      </c>
      <c r="C23" s="105">
        <f t="shared" si="2"/>
        <v>8.275911570485214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3636</v>
      </c>
      <c r="C24" s="105">
        <f t="shared" si="2"/>
        <v>26.098191214470283</v>
      </c>
      <c r="E24" s="1" t="s">
        <v>163</v>
      </c>
      <c r="F24" s="97">
        <v>179400</v>
      </c>
      <c r="G24" s="112" t="s">
        <v>261</v>
      </c>
    </row>
    <row r="25" spans="1:7" ht="12.75">
      <c r="A25" s="36" t="s">
        <v>164</v>
      </c>
      <c r="B25" s="97">
        <v>2738</v>
      </c>
      <c r="C25" s="105">
        <f t="shared" si="2"/>
        <v>19.65259833476888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2425</v>
      </c>
      <c r="C26" s="105">
        <f t="shared" si="2"/>
        <v>17.4059718633362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2075</v>
      </c>
      <c r="C27" s="105">
        <f t="shared" si="2"/>
        <v>14.893769738730981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710</v>
      </c>
      <c r="C28" s="105">
        <f t="shared" si="2"/>
        <v>5.0961814527706</v>
      </c>
      <c r="E28" s="32" t="s">
        <v>176</v>
      </c>
      <c r="F28" s="97">
        <v>5410</v>
      </c>
      <c r="G28" s="105">
        <f aca="true" t="shared" si="3" ref="G28:G35">(F28/$F$14)*100</f>
        <v>77.09847513182272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15</v>
      </c>
      <c r="G30" s="105">
        <f t="shared" si="3"/>
        <v>0.21376656690893547</v>
      </c>
    </row>
    <row r="31" spans="1:7" ht="12.75">
      <c r="A31" s="36" t="s">
        <v>180</v>
      </c>
      <c r="B31" s="97">
        <v>240</v>
      </c>
      <c r="C31" s="105">
        <f aca="true" t="shared" si="4" ref="C31:C39">(B31/$B$8)*100</f>
        <v>1.7226528854435832</v>
      </c>
      <c r="E31" s="32" t="s">
        <v>181</v>
      </c>
      <c r="F31" s="97">
        <v>130</v>
      </c>
      <c r="G31" s="105">
        <f t="shared" si="3"/>
        <v>1.8526435798774405</v>
      </c>
    </row>
    <row r="32" spans="1:7" ht="12.75">
      <c r="A32" s="36" t="s">
        <v>182</v>
      </c>
      <c r="B32" s="97">
        <v>526</v>
      </c>
      <c r="C32" s="105">
        <f t="shared" si="4"/>
        <v>3.775480907263853</v>
      </c>
      <c r="E32" s="32" t="s">
        <v>183</v>
      </c>
      <c r="F32" s="97">
        <v>397</v>
      </c>
      <c r="G32" s="105">
        <f t="shared" si="3"/>
        <v>5.657688470856492</v>
      </c>
    </row>
    <row r="33" spans="1:7" ht="12.75">
      <c r="A33" s="36" t="s">
        <v>184</v>
      </c>
      <c r="B33" s="97">
        <v>1696</v>
      </c>
      <c r="C33" s="105">
        <f t="shared" si="4"/>
        <v>12.173413723801321</v>
      </c>
      <c r="E33" s="32" t="s">
        <v>185</v>
      </c>
      <c r="F33" s="97">
        <v>1872</v>
      </c>
      <c r="G33" s="105">
        <f t="shared" si="3"/>
        <v>26.67806755023514</v>
      </c>
    </row>
    <row r="34" spans="1:7" ht="12.75">
      <c r="A34" s="36" t="s">
        <v>186</v>
      </c>
      <c r="B34" s="97">
        <v>2604</v>
      </c>
      <c r="C34" s="105">
        <f t="shared" si="4"/>
        <v>18.69078380706288</v>
      </c>
      <c r="E34" s="32" t="s">
        <v>187</v>
      </c>
      <c r="F34" s="97">
        <v>1580</v>
      </c>
      <c r="G34" s="105">
        <f t="shared" si="3"/>
        <v>22.5167450477412</v>
      </c>
    </row>
    <row r="35" spans="1:7" ht="12.75">
      <c r="A35" s="36" t="s">
        <v>188</v>
      </c>
      <c r="B35" s="97">
        <v>2731</v>
      </c>
      <c r="C35" s="105">
        <f t="shared" si="4"/>
        <v>19.60235429227677</v>
      </c>
      <c r="E35" s="32" t="s">
        <v>189</v>
      </c>
      <c r="F35" s="97">
        <v>1416</v>
      </c>
      <c r="G35" s="105">
        <f t="shared" si="3"/>
        <v>20.179563916203506</v>
      </c>
    </row>
    <row r="36" spans="1:7" ht="12.75">
      <c r="A36" s="36" t="s">
        <v>190</v>
      </c>
      <c r="B36" s="97">
        <v>1978</v>
      </c>
      <c r="C36" s="105">
        <f t="shared" si="4"/>
        <v>14.19753086419753</v>
      </c>
      <c r="E36" s="32" t="s">
        <v>191</v>
      </c>
      <c r="F36" s="97">
        <v>1546</v>
      </c>
      <c r="G36" s="112" t="s">
        <v>261</v>
      </c>
    </row>
    <row r="37" spans="1:7" ht="12.75">
      <c r="A37" s="36" t="s">
        <v>192</v>
      </c>
      <c r="B37" s="97">
        <v>1456</v>
      </c>
      <c r="C37" s="105">
        <f t="shared" si="4"/>
        <v>10.450760838357738</v>
      </c>
      <c r="E37" s="32" t="s">
        <v>193</v>
      </c>
      <c r="F37" s="97">
        <v>1607</v>
      </c>
      <c r="G37" s="105">
        <f>(F37/$F$14)*100</f>
        <v>22.901524868177283</v>
      </c>
    </row>
    <row r="38" spans="1:7" ht="12.75">
      <c r="A38" s="36" t="s">
        <v>194</v>
      </c>
      <c r="B38" s="97">
        <v>1563</v>
      </c>
      <c r="C38" s="105">
        <f t="shared" si="4"/>
        <v>11.218776916451336</v>
      </c>
      <c r="E38" s="32" t="s">
        <v>191</v>
      </c>
      <c r="F38" s="97">
        <v>552</v>
      </c>
      <c r="G38" s="112" t="s">
        <v>261</v>
      </c>
    </row>
    <row r="39" spans="1:7" ht="12.75">
      <c r="A39" s="36" t="s">
        <v>195</v>
      </c>
      <c r="B39" s="97">
        <v>1138</v>
      </c>
      <c r="C39" s="105">
        <f t="shared" si="4"/>
        <v>8.16824576514499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13635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1942</v>
      </c>
      <c r="G43" s="105">
        <f aca="true" t="shared" si="5" ref="G43:G48">(F43/$F$14)*100</f>
        <v>27.67564486247684</v>
      </c>
    </row>
    <row r="44" spans="1:7" ht="12.75">
      <c r="A44" s="36" t="s">
        <v>209</v>
      </c>
      <c r="B44" s="98">
        <v>2593</v>
      </c>
      <c r="C44" s="105">
        <f aca="true" t="shared" si="6" ref="C44:C49">(B44/$B$42)*100</f>
        <v>19.01723505683902</v>
      </c>
      <c r="E44" s="32" t="s">
        <v>210</v>
      </c>
      <c r="F44" s="97">
        <v>1184</v>
      </c>
      <c r="G44" s="105">
        <f t="shared" si="5"/>
        <v>16.873307681345302</v>
      </c>
    </row>
    <row r="45" spans="1:7" ht="12.75">
      <c r="A45" s="36" t="s">
        <v>211</v>
      </c>
      <c r="B45" s="98">
        <v>4396</v>
      </c>
      <c r="C45" s="105">
        <f t="shared" si="6"/>
        <v>32.24055738907224</v>
      </c>
      <c r="E45" s="32" t="s">
        <v>212</v>
      </c>
      <c r="F45" s="97">
        <v>1038</v>
      </c>
      <c r="G45" s="105">
        <f t="shared" si="5"/>
        <v>14.792646430098333</v>
      </c>
    </row>
    <row r="46" spans="1:7" ht="12.75">
      <c r="A46" s="36" t="s">
        <v>213</v>
      </c>
      <c r="B46" s="98">
        <v>2041</v>
      </c>
      <c r="C46" s="105">
        <f t="shared" si="6"/>
        <v>14.96883021635497</v>
      </c>
      <c r="E46" s="32" t="s">
        <v>214</v>
      </c>
      <c r="F46" s="97">
        <v>886</v>
      </c>
      <c r="G46" s="105">
        <f t="shared" si="5"/>
        <v>12.626478552087786</v>
      </c>
    </row>
    <row r="47" spans="1:7" ht="12.75">
      <c r="A47" s="36" t="s">
        <v>215</v>
      </c>
      <c r="B47" s="97">
        <v>2412</v>
      </c>
      <c r="C47" s="105">
        <f t="shared" si="6"/>
        <v>17.68976897689769</v>
      </c>
      <c r="E47" s="32" t="s">
        <v>216</v>
      </c>
      <c r="F47" s="97">
        <v>520</v>
      </c>
      <c r="G47" s="105">
        <f t="shared" si="5"/>
        <v>7.410574319509762</v>
      </c>
    </row>
    <row r="48" spans="1:7" ht="12.75">
      <c r="A48" s="36" t="s">
        <v>217</v>
      </c>
      <c r="B48" s="97">
        <v>1013</v>
      </c>
      <c r="C48" s="105">
        <f t="shared" si="6"/>
        <v>7.42940960762743</v>
      </c>
      <c r="E48" s="32" t="s">
        <v>218</v>
      </c>
      <c r="F48" s="97">
        <v>1432</v>
      </c>
      <c r="G48" s="105">
        <f t="shared" si="5"/>
        <v>20.407581587573038</v>
      </c>
    </row>
    <row r="49" spans="1:7" ht="12.75">
      <c r="A49" s="36" t="s">
        <v>219</v>
      </c>
      <c r="B49" s="97">
        <v>1180</v>
      </c>
      <c r="C49" s="105">
        <f t="shared" si="6"/>
        <v>8.654198753208654</v>
      </c>
      <c r="E49" s="32" t="s">
        <v>220</v>
      </c>
      <c r="F49" s="97">
        <v>15</v>
      </c>
      <c r="G49" s="105">
        <f>(F49/$F$14)*100</f>
        <v>0.21376656690893547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5067</v>
      </c>
      <c r="G51" s="81">
        <f>(F51/F$51)*100</f>
        <v>100</v>
      </c>
    </row>
    <row r="52" spans="1:7" ht="12.75">
      <c r="A52" s="4" t="s">
        <v>223</v>
      </c>
      <c r="B52" s="97">
        <v>1209</v>
      </c>
      <c r="C52" s="105">
        <f>(B52/$B$42)*100</f>
        <v>8.866886688668867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4633</v>
      </c>
      <c r="C53" s="105">
        <f>(B53/$B$42)*100</f>
        <v>33.97873120645398</v>
      </c>
      <c r="E53" s="32" t="s">
        <v>226</v>
      </c>
      <c r="F53" s="97">
        <v>204</v>
      </c>
      <c r="G53" s="105">
        <f>(F53/F$51)*100</f>
        <v>4.026050917702783</v>
      </c>
    </row>
    <row r="54" spans="1:7" ht="12.75">
      <c r="A54" s="4" t="s">
        <v>227</v>
      </c>
      <c r="B54" s="97">
        <v>5830</v>
      </c>
      <c r="C54" s="105">
        <f>(B54/$B$42)*100</f>
        <v>42.75760909424276</v>
      </c>
      <c r="E54" s="32" t="s">
        <v>228</v>
      </c>
      <c r="F54" s="97">
        <v>101</v>
      </c>
      <c r="G54" s="105">
        <f aca="true" t="shared" si="7" ref="G54:G60">(F54/F$51)*100</f>
        <v>1.9932899151371621</v>
      </c>
    </row>
    <row r="55" spans="1:7" ht="12.75">
      <c r="A55" s="4" t="s">
        <v>229</v>
      </c>
      <c r="B55" s="97">
        <v>1963</v>
      </c>
      <c r="C55" s="105">
        <f>(B55/$B$42)*100</f>
        <v>14.396773010634398</v>
      </c>
      <c r="E55" s="32" t="s">
        <v>230</v>
      </c>
      <c r="F55" s="97">
        <v>90</v>
      </c>
      <c r="G55" s="105">
        <f t="shared" si="7"/>
        <v>1.7761989342806392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610</v>
      </c>
      <c r="G56" s="105">
        <f t="shared" si="7"/>
        <v>12.03868166567989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2115</v>
      </c>
      <c r="G57" s="105">
        <f t="shared" si="7"/>
        <v>41.740674955595026</v>
      </c>
    </row>
    <row r="58" spans="1:7" ht="12.75">
      <c r="A58" s="36" t="s">
        <v>234</v>
      </c>
      <c r="B58" s="97">
        <v>11803</v>
      </c>
      <c r="C58" s="105">
        <f aca="true" t="shared" si="8" ref="C58:C66">(B58/$B$42)*100</f>
        <v>86.56398973230657</v>
      </c>
      <c r="E58" s="32" t="s">
        <v>235</v>
      </c>
      <c r="F58" s="97">
        <v>1672</v>
      </c>
      <c r="G58" s="105">
        <f t="shared" si="7"/>
        <v>32.99782909019143</v>
      </c>
    </row>
    <row r="59" spans="1:7" ht="12.75">
      <c r="A59" s="36" t="s">
        <v>236</v>
      </c>
      <c r="B59" s="97">
        <v>114</v>
      </c>
      <c r="C59" s="105">
        <f t="shared" si="8"/>
        <v>0.8360836083608362</v>
      </c>
      <c r="E59" s="32" t="s">
        <v>237</v>
      </c>
      <c r="F59" s="98">
        <v>196</v>
      </c>
      <c r="G59" s="105">
        <f t="shared" si="7"/>
        <v>3.8681665679889483</v>
      </c>
    </row>
    <row r="60" spans="1:7" ht="12.75">
      <c r="A60" s="36" t="s">
        <v>238</v>
      </c>
      <c r="B60" s="97">
        <v>919</v>
      </c>
      <c r="C60" s="105">
        <f t="shared" si="8"/>
        <v>6.74000733406674</v>
      </c>
      <c r="E60" s="32" t="s">
        <v>239</v>
      </c>
      <c r="F60" s="97">
        <v>79</v>
      </c>
      <c r="G60" s="105">
        <f t="shared" si="7"/>
        <v>1.5591079534241168</v>
      </c>
    </row>
    <row r="61" spans="1:7" ht="12.75">
      <c r="A61" s="36" t="s">
        <v>240</v>
      </c>
      <c r="B61" s="97">
        <v>755</v>
      </c>
      <c r="C61" s="105">
        <f t="shared" si="8"/>
        <v>5.537220388705538</v>
      </c>
      <c r="E61" s="32" t="s">
        <v>163</v>
      </c>
      <c r="F61" s="97">
        <v>907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27</v>
      </c>
      <c r="C65" s="105">
        <f t="shared" si="8"/>
        <v>0.19801980198019803</v>
      </c>
      <c r="E65" s="32" t="s">
        <v>208</v>
      </c>
      <c r="F65" s="97">
        <v>870</v>
      </c>
      <c r="G65" s="105">
        <f aca="true" t="shared" si="9" ref="G65:G71">(F65/F$51)*100</f>
        <v>17.169923031379515</v>
      </c>
    </row>
    <row r="66" spans="1:7" ht="12.75">
      <c r="A66" s="36" t="s">
        <v>247</v>
      </c>
      <c r="B66" s="97">
        <v>17</v>
      </c>
      <c r="C66" s="105">
        <f t="shared" si="8"/>
        <v>0.12467913458012467</v>
      </c>
      <c r="E66" s="32" t="s">
        <v>210</v>
      </c>
      <c r="F66" s="97">
        <v>938</v>
      </c>
      <c r="G66" s="105">
        <f t="shared" si="9"/>
        <v>18.511940003947107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815</v>
      </c>
      <c r="G67" s="105">
        <f t="shared" si="9"/>
        <v>16.0844681270969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528</v>
      </c>
      <c r="G68" s="105">
        <f t="shared" si="9"/>
        <v>10.420367081113085</v>
      </c>
    </row>
    <row r="69" spans="1:7" ht="12.75">
      <c r="A69" s="36" t="s">
        <v>249</v>
      </c>
      <c r="B69" s="97">
        <v>15</v>
      </c>
      <c r="C69" s="105">
        <f>(B69/$B$42)*100</f>
        <v>0.11001100110011</v>
      </c>
      <c r="E69" s="32" t="s">
        <v>216</v>
      </c>
      <c r="F69" s="97">
        <v>337</v>
      </c>
      <c r="G69" s="105">
        <f t="shared" si="9"/>
        <v>6.650878231695283</v>
      </c>
    </row>
    <row r="70" spans="1:7" ht="12.75">
      <c r="A70" s="36" t="s">
        <v>251</v>
      </c>
      <c r="B70" s="97">
        <v>14</v>
      </c>
      <c r="C70" s="105">
        <f>(B70/$B$42)*100</f>
        <v>0.10267693436010268</v>
      </c>
      <c r="E70" s="32" t="s">
        <v>218</v>
      </c>
      <c r="F70" s="97">
        <v>1387</v>
      </c>
      <c r="G70" s="105">
        <f t="shared" si="9"/>
        <v>27.373199131636078</v>
      </c>
    </row>
    <row r="71" spans="1:7" ht="12.75">
      <c r="A71" s="54" t="s">
        <v>252</v>
      </c>
      <c r="B71" s="103">
        <v>105</v>
      </c>
      <c r="C71" s="115">
        <f>(B71/$B$42)*100</f>
        <v>0.77007700770077</v>
      </c>
      <c r="D71" s="41"/>
      <c r="E71" s="44" t="s">
        <v>220</v>
      </c>
      <c r="F71" s="103">
        <v>192</v>
      </c>
      <c r="G71" s="115">
        <f t="shared" si="9"/>
        <v>3.7892243931320304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2002-06-12T12:22:16Z</dcterms:modified>
  <cp:category/>
  <cp:version/>
  <cp:contentType/>
  <cp:contentStatus/>
</cp:coreProperties>
</file>