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<sst xmlns="http://schemas.openxmlformats.org/spreadsheetml/2006/main" count="676" uniqueCount="437">
  <si>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</si>
  <si>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</si>
  <si>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</si>
  <si>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</si>
  <si>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</si>
  <si>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</si>
  <si>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</si>
  <si>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</si>
  <si>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</si>
  <si>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</si>
  <si>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</si>
  <si>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</si>
  <si>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</si>
  <si>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</si>
  <si>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</si>
  <si>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</si>
  <si>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</si>
  <si>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</si>
  <si>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</si>
  <si>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</si>
  <si>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</si>
  <si>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</si>
  <si>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</si>
  <si>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</si>
  <si>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</si>
  <si>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</si>
  <si>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</si>
  <si>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</si>
  <si>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</si>
  <si>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</si>
  <si>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</si>
  <si>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</si>
  <si>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</si>
  <si>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</si>
  <si>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</si>
  <si>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</si>
  <si>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</si>
  <si>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</si>
  <si>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</si>
  <si>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</si>
  <si>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</si>
  <si>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</si>
  <si>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</si>
  <si>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</si>
  <si>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</si>
  <si>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</si>
  <si>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</si>
  <si>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</si>
  <si>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</si>
  <si>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</si>
  <si>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</si>
  <si>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</si>
  <si>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</si>
  <si>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</si>
  <si>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</si>
  <si>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</si>
  <si>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</si>
  <si>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</si>
  <si>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</si>
  <si>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</si>
  <si>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</si>
  <si>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</si>
  <si>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</si>
  <si>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</si>
  <si>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</si>
  <si>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</si>
  <si>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</si>
  <si>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</si>
  <si>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</si>
  <si>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</si>
  <si>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</si>
  <si>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</si>
  <si>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</si>
  <si>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</si>
  <si>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</si>
  <si>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</si>
  <si>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</si>
  <si>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</si>
  <si>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</si>
  <si>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</si>
  <si>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</si>
  <si>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</si>
  <si>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</si>
  <si>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</si>
  <si>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</si>
  <si>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</si>
  <si>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</si>
  <si>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</si>
  <si>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</si>
  <si>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</si>
  <si>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</si>
  <si>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</si>
  <si>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</si>
  <si>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</si>
  <si>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</si>
  <si>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</si>
  <si>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</si>
  <si>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</si>
  <si>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</si>
  <si>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</si>
  <si>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</si>
  <si>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</si>
  <si>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</si>
  <si>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</si>
  <si>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</si>
  <si>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</si>
  <si>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</si>
  <si>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</si>
  <si>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</si>
  <si>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</si>
  <si>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</si>
  <si>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</si>
  <si>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</si>
  <si>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</si>
  <si>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</si>
  <si>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</si>
  <si>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</si>
  <si>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</si>
  <si>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</si>
  <si>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</si>
  <si>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</si>
  <si>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</si>
  <si>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</si>
  <si>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</si>
  <si>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</si>
  <si>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</si>
  <si>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</si>
  <si>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</si>
  <si>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</si>
  <si>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</si>
  <si>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</si>
  <si>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</si>
  <si>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</si>
  <si>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</si>
  <si>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</si>
  <si>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</si>
  <si>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</si>
  <si>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</si>
  <si>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</si>
  <si>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</si>
  <si>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</si>
  <si>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</si>
  <si>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</si>
  <si>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</si>
  <si>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</si>
  <si>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</si>
  <si>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</si>
  <si>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</si>
  <si>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</si>
  <si>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</si>
  <si>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</si>
  <si>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</si>
  <si>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</si>
  <si>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</si>
  <si>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</si>
  <si>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</si>
  <si>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</si>
  <si>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</si>
  <si>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</si>
  <si>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</si>
  <si>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</si>
  <si>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</si>
  <si>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</si>
  <si>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</si>
  <si>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</si>
  <si>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</si>
  <si>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</si>
  <si>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</si>
  <si>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</si>
  <si>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</si>
  <si>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</si>
  <si>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</si>
  <si>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</si>
  <si>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</si>
  <si>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</si>
  <si>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</si>
  <si>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</si>
  <si>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</si>
  <si>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</si>
  <si>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</si>
  <si>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</si>
  <si>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</si>
  <si>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</si>
  <si>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</si>
  <si>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</si>
  <si>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</si>
  <si>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</si>
  <si>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</si>
  <si>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</si>
  <si>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</si>
  <si>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</si>
  <si>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</si>
  <si>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</si>
  <si>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</si>
  <si>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</si>
  <si>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</si>
  <si>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</si>
  <si>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</si>
  <si>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Old Bridge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</si>
  <si>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</si>
  <si>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</si>
  <si>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</si>
  <si>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</si>
  <si>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</si>
  <si>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</si>
  <si>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</si>
  <si>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</si>
  <si>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</si>
  <si>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</si>
  <si>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</si>
  <si>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</si>
  <si>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</si>
  <si>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</si>
  <si>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</si>
  <si>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</si>
  <si>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</si>
  <si>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</si>
  <si>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</si>
  <si>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</si>
  <si>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</si>
  <si>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</si>
  <si>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</si>
  <si>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</si>
  <si>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</si>
  <si>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</si>
  <si>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</si>
  <si>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</si>
  <si>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</si>
  <si>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</si>
  <si>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</si>
  <si>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</si>
  <si>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</si>
  <si>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</si>
  <si>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</si>
  <si>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</si>
  <si>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</si>
  <si>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</si>
  <si>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</si>
  <si>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</si>
  <si>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</si>
  <si>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</si>
  <si>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</si>
  <si>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</si>
  <si>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</si>
  <si>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</si>
  <si>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</si>
  <si>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</si>
  <si>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</si>
  <si>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</si>
  <si>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</si>
  <si>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</si>
  <si>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</si>
  <si>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</si>
  <si>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</si>
  <si>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</si>
  <si>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</si>
  <si>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</si>
  <si>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</si>
  <si>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</si>
  <si>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</si>
  <si>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</si>
  <si>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</si>
  <si>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</si>
  <si>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</si>
  <si>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</si>
  <si>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</si>
  <si>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</si>
  <si>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</si>
  <si>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</si>
  <si>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</si>
  <si>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</si>
  <si>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</si>
  <si>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</si>
  <si>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</si>
  <si>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</si>
  <si>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</si>
  <si>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</si>
  <si>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</si>
  <si>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</si>
  <si>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</si>
  <si>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</si>
  <si>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</si>
  <si>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</si>
  <si>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</si>
  <si>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</si>
  <si>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</si>
  <si>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</si>
  <si>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</si>
  <si>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</si>
  <si>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</si>
  <si>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</si>
  <si>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</si>
  <si>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</si>
  <si>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</si>
  <si>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</si>
  <si>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</si>
  <si>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</si>
  <si>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</si>
  <si>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</si>
  <si>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</si>
  <si>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</si>
  <si>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</si>
  <si>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</si>
  <si>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</si>
  <si>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</si>
  <si>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Old Bridge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</si>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</sst>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22833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22833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11205</v>
      </c>
      <c r="C9" s="151">
        <f>(B9/$B$7)*100</f>
        <v>49.073709105242415</v>
      </c>
      <c r="D9" s="152"/>
      <c r="E9" s="152" t="s">
        <v>204</v>
      </c>
      <c r="F9" s="150">
        <v>1501</v>
      </c>
      <c r="G9" s="153">
        <f t="shared" si="0"/>
        <v>6.573818595891911</v>
      </c>
    </row>
    <row r="10" spans="1:7" ht="12.75">
      <c r="A10" s="149" t="s">
        <v>205</v>
      </c>
      <c r="B10" s="150">
        <v>11628</v>
      </c>
      <c r="C10" s="151">
        <f>(B10/$B$7)*100</f>
        <v>50.926290894757585</v>
      </c>
      <c r="D10" s="152"/>
      <c r="E10" s="152" t="s">
        <v>206</v>
      </c>
      <c r="F10" s="150">
        <v>57</v>
      </c>
      <c r="G10" s="153">
        <f t="shared" si="0"/>
        <v>0.24963868085665483</v>
      </c>
    </row>
    <row r="11" spans="1:7" ht="12.75">
      <c r="A11" s="149"/>
      <c r="B11" s="150"/>
      <c r="C11" s="151"/>
      <c r="D11" s="152"/>
      <c r="E11" s="152" t="s">
        <v>207</v>
      </c>
      <c r="F11" s="150">
        <v>735</v>
      </c>
      <c r="G11" s="153">
        <f t="shared" si="0"/>
        <v>3.219025095256865</v>
      </c>
    </row>
    <row r="12" spans="1:7" ht="12.75">
      <c r="A12" s="149" t="s">
        <v>208</v>
      </c>
      <c r="B12" s="150">
        <v>1634</v>
      </c>
      <c r="C12" s="151">
        <f aca="true" t="shared" si="1" ref="C12:C24">B12*100/B$7</f>
        <v>7.1563088512241055</v>
      </c>
      <c r="D12" s="152"/>
      <c r="E12" s="152" t="s">
        <v>209</v>
      </c>
      <c r="F12" s="150">
        <v>143</v>
      </c>
      <c r="G12" s="153">
        <f t="shared" si="0"/>
        <v>0.6262865151316077</v>
      </c>
    </row>
    <row r="13" spans="1:7" ht="12.75">
      <c r="A13" s="149" t="s">
        <v>210</v>
      </c>
      <c r="B13" s="150">
        <v>1828</v>
      </c>
      <c r="C13" s="151">
        <f t="shared" si="1"/>
        <v>8.005956291332721</v>
      </c>
      <c r="D13" s="152"/>
      <c r="E13" s="152" t="s">
        <v>211</v>
      </c>
      <c r="F13" s="150">
        <v>566</v>
      </c>
      <c r="G13" s="153">
        <f t="shared" si="0"/>
        <v>2.478868304646783</v>
      </c>
    </row>
    <row r="14" spans="1:7" ht="12.75">
      <c r="A14" s="149" t="s">
        <v>212</v>
      </c>
      <c r="B14" s="150">
        <v>1848</v>
      </c>
      <c r="C14" s="151">
        <f t="shared" si="1"/>
        <v>8.093548810931546</v>
      </c>
      <c r="D14" s="152"/>
      <c r="E14" s="152" t="s">
        <v>213</v>
      </c>
      <c r="F14" s="150">
        <v>21332</v>
      </c>
      <c r="G14" s="153">
        <f t="shared" si="0"/>
        <v>93.42618140410809</v>
      </c>
    </row>
    <row r="15" spans="1:7" ht="12.75">
      <c r="A15" s="149" t="s">
        <v>214</v>
      </c>
      <c r="B15" s="150">
        <v>1475</v>
      </c>
      <c r="C15" s="151">
        <f t="shared" si="1"/>
        <v>6.459948320413437</v>
      </c>
      <c r="D15" s="152"/>
      <c r="E15" s="152" t="s">
        <v>215</v>
      </c>
      <c r="F15" s="150">
        <v>18403</v>
      </c>
      <c r="G15" s="153">
        <f t="shared" si="0"/>
        <v>80.59825690885998</v>
      </c>
    </row>
    <row r="16" spans="1:7" ht="12.75">
      <c r="A16" s="149" t="s">
        <v>216</v>
      </c>
      <c r="B16" s="150">
        <v>1048</v>
      </c>
      <c r="C16" s="151">
        <f t="shared" si="1"/>
        <v>4.589848026978496</v>
      </c>
      <c r="D16" s="152"/>
      <c r="E16" s="152"/>
      <c r="F16" s="145"/>
      <c r="G16" s="146"/>
    </row>
    <row r="17" spans="1:7" ht="12.75">
      <c r="A17" s="149" t="s">
        <v>217</v>
      </c>
      <c r="B17" s="150">
        <v>2859</v>
      </c>
      <c r="C17" s="151">
        <f t="shared" si="1"/>
        <v>12.521350676652213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4416</v>
      </c>
      <c r="C18" s="151">
        <f t="shared" si="1"/>
        <v>19.340428327420838</v>
      </c>
      <c r="D18" s="152"/>
      <c r="E18" s="143" t="s">
        <v>220</v>
      </c>
      <c r="F18" s="141">
        <v>22833</v>
      </c>
      <c r="G18" s="148">
        <v>100</v>
      </c>
    </row>
    <row r="19" spans="1:7" ht="12.75">
      <c r="A19" s="149" t="s">
        <v>221</v>
      </c>
      <c r="B19" s="150">
        <v>3200</v>
      </c>
      <c r="C19" s="151">
        <f t="shared" si="1"/>
        <v>14.014803135812201</v>
      </c>
      <c r="D19" s="152"/>
      <c r="E19" s="152" t="s">
        <v>222</v>
      </c>
      <c r="F19" s="150">
        <v>22591</v>
      </c>
      <c r="G19" s="153">
        <f aca="true" t="shared" si="2" ref="G19:G30">F19*100/F$18</f>
        <v>98.9401305128542</v>
      </c>
    </row>
    <row r="20" spans="1:7" ht="12.75">
      <c r="A20" s="149" t="s">
        <v>223</v>
      </c>
      <c r="B20" s="150">
        <v>1151</v>
      </c>
      <c r="C20" s="151">
        <f t="shared" si="1"/>
        <v>5.040949502912452</v>
      </c>
      <c r="D20" s="152"/>
      <c r="E20" s="152" t="s">
        <v>224</v>
      </c>
      <c r="F20" s="150">
        <v>7274</v>
      </c>
      <c r="G20" s="153">
        <f t="shared" si="2"/>
        <v>31.85739937809311</v>
      </c>
    </row>
    <row r="21" spans="1:7" ht="12.75">
      <c r="A21" s="149" t="s">
        <v>225</v>
      </c>
      <c r="B21" s="150">
        <v>927</v>
      </c>
      <c r="C21" s="151">
        <f t="shared" si="1"/>
        <v>4.0599132834055975</v>
      </c>
      <c r="D21" s="152"/>
      <c r="E21" s="152" t="s">
        <v>226</v>
      </c>
      <c r="F21" s="150">
        <v>5349</v>
      </c>
      <c r="G21" s="153">
        <f t="shared" si="2"/>
        <v>23.426619366706085</v>
      </c>
    </row>
    <row r="22" spans="1:7" ht="12.75">
      <c r="A22" s="149" t="s">
        <v>227</v>
      </c>
      <c r="B22" s="150">
        <v>1573</v>
      </c>
      <c r="C22" s="151">
        <f t="shared" si="1"/>
        <v>6.8891516664476855</v>
      </c>
      <c r="D22" s="152"/>
      <c r="E22" s="152" t="s">
        <v>228</v>
      </c>
      <c r="F22" s="150">
        <v>8280</v>
      </c>
      <c r="G22" s="153">
        <f t="shared" si="2"/>
        <v>36.26330311391407</v>
      </c>
    </row>
    <row r="23" spans="1:7" ht="12.75">
      <c r="A23" s="149" t="s">
        <v>229</v>
      </c>
      <c r="B23" s="150">
        <v>625</v>
      </c>
      <c r="C23" s="151">
        <f t="shared" si="1"/>
        <v>2.7372662374633205</v>
      </c>
      <c r="D23" s="152"/>
      <c r="E23" s="152" t="s">
        <v>230</v>
      </c>
      <c r="F23" s="150">
        <v>5914</v>
      </c>
      <c r="G23" s="153">
        <f t="shared" si="2"/>
        <v>25.901108045372926</v>
      </c>
    </row>
    <row r="24" spans="1:7" ht="12.75">
      <c r="A24" s="149" t="s">
        <v>231</v>
      </c>
      <c r="B24" s="150">
        <v>249</v>
      </c>
      <c r="C24" s="151">
        <f t="shared" si="1"/>
        <v>1.0905268690053869</v>
      </c>
      <c r="D24" s="152"/>
      <c r="E24" s="152" t="s">
        <v>232</v>
      </c>
      <c r="F24" s="150">
        <v>1269</v>
      </c>
      <c r="G24" s="153">
        <f t="shared" si="2"/>
        <v>5.557745368545526</v>
      </c>
    </row>
    <row r="25" spans="1:7" ht="12.75">
      <c r="A25" s="149"/>
      <c r="B25" s="145"/>
      <c r="C25" s="154"/>
      <c r="D25" s="152"/>
      <c r="E25" s="152" t="s">
        <v>233</v>
      </c>
      <c r="F25" s="150">
        <v>337</v>
      </c>
      <c r="G25" s="153">
        <f t="shared" si="2"/>
        <v>1.4759339552402224</v>
      </c>
    </row>
    <row r="26" spans="1:7" ht="12.75">
      <c r="A26" s="149" t="s">
        <v>234</v>
      </c>
      <c r="B26" s="155">
        <v>36.7</v>
      </c>
      <c r="C26" s="156" t="s">
        <v>63</v>
      </c>
      <c r="D26" s="152"/>
      <c r="E26" s="157" t="s">
        <v>235</v>
      </c>
      <c r="F26" s="150">
        <v>419</v>
      </c>
      <c r="G26" s="153">
        <f t="shared" si="2"/>
        <v>1.83506328559541</v>
      </c>
    </row>
    <row r="27" spans="1:7" ht="12.75">
      <c r="A27" s="149"/>
      <c r="B27" s="145"/>
      <c r="C27" s="154"/>
      <c r="D27" s="152"/>
      <c r="E27" s="158" t="s">
        <v>236</v>
      </c>
      <c r="F27" s="150">
        <v>228</v>
      </c>
      <c r="G27" s="153">
        <f t="shared" si="2"/>
        <v>0.9985547234266193</v>
      </c>
    </row>
    <row r="28" spans="1:7" ht="12.75">
      <c r="A28" s="149" t="s">
        <v>64</v>
      </c>
      <c r="B28" s="150">
        <v>16545</v>
      </c>
      <c r="C28" s="151">
        <f aca="true" t="shared" si="3" ref="C28:C35">B28*100/B$7</f>
        <v>72.46091183812902</v>
      </c>
      <c r="D28" s="152"/>
      <c r="E28" s="152" t="s">
        <v>237</v>
      </c>
      <c r="F28" s="150">
        <v>242</v>
      </c>
      <c r="G28" s="153">
        <f t="shared" si="2"/>
        <v>1.0598694871457977</v>
      </c>
    </row>
    <row r="29" spans="1:7" ht="12.75">
      <c r="A29" s="149" t="s">
        <v>238</v>
      </c>
      <c r="B29" s="150">
        <v>7922</v>
      </c>
      <c r="C29" s="151">
        <f t="shared" si="3"/>
        <v>34.69539701309508</v>
      </c>
      <c r="D29" s="152"/>
      <c r="E29" s="152" t="s">
        <v>239</v>
      </c>
      <c r="F29" s="150">
        <v>116</v>
      </c>
      <c r="G29" s="153">
        <f t="shared" si="2"/>
        <v>0.5080366136731923</v>
      </c>
    </row>
    <row r="30" spans="1:7" ht="12.75">
      <c r="A30" s="149" t="s">
        <v>240</v>
      </c>
      <c r="B30" s="150">
        <v>8623</v>
      </c>
      <c r="C30" s="151">
        <f t="shared" si="3"/>
        <v>37.76551482503394</v>
      </c>
      <c r="D30" s="152"/>
      <c r="E30" s="152" t="s">
        <v>241</v>
      </c>
      <c r="F30" s="150">
        <v>126</v>
      </c>
      <c r="G30" s="153">
        <f t="shared" si="2"/>
        <v>0.5518328734726055</v>
      </c>
    </row>
    <row r="31" spans="1:7" ht="12.75">
      <c r="A31" s="149" t="s">
        <v>242</v>
      </c>
      <c r="B31" s="150">
        <v>15847</v>
      </c>
      <c r="C31" s="151">
        <f t="shared" si="3"/>
        <v>69.40393290412999</v>
      </c>
      <c r="D31" s="152"/>
      <c r="E31" s="152"/>
      <c r="F31" s="145"/>
      <c r="G31" s="146"/>
    </row>
    <row r="32" spans="1:7" ht="12.75">
      <c r="A32" s="149" t="s">
        <v>243</v>
      </c>
      <c r="B32" s="150">
        <v>2986</v>
      </c>
      <c r="C32" s="151">
        <f t="shared" si="3"/>
        <v>13.07756317610476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2447</v>
      </c>
      <c r="C33" s="151">
        <f t="shared" si="3"/>
        <v>10.716944772916394</v>
      </c>
      <c r="D33" s="152"/>
      <c r="E33" s="143" t="s">
        <v>246</v>
      </c>
      <c r="F33" s="141">
        <v>7274</v>
      </c>
      <c r="G33" s="148">
        <v>100</v>
      </c>
    </row>
    <row r="34" spans="1:7" ht="12.75">
      <c r="A34" s="149" t="s">
        <v>238</v>
      </c>
      <c r="B34" s="150">
        <v>1022</v>
      </c>
      <c r="C34" s="151">
        <f t="shared" si="3"/>
        <v>4.475977751500022</v>
      </c>
      <c r="D34" s="152"/>
      <c r="E34" s="152" t="s">
        <v>247</v>
      </c>
      <c r="F34" s="150">
        <v>6232</v>
      </c>
      <c r="G34" s="153">
        <f aca="true" t="shared" si="4" ref="G34:G42">F34*100/F$33</f>
        <v>85.67500687379709</v>
      </c>
    </row>
    <row r="35" spans="1:7" ht="12.75">
      <c r="A35" s="149" t="s">
        <v>240</v>
      </c>
      <c r="B35" s="150">
        <v>1425</v>
      </c>
      <c r="C35" s="151">
        <f t="shared" si="3"/>
        <v>6.240967021416371</v>
      </c>
      <c r="D35" s="152"/>
      <c r="E35" s="152" t="s">
        <v>248</v>
      </c>
      <c r="F35" s="150">
        <v>3170</v>
      </c>
      <c r="G35" s="153">
        <f t="shared" si="4"/>
        <v>43.579873522133624</v>
      </c>
    </row>
    <row r="36" spans="1:7" ht="12.75">
      <c r="A36" s="149"/>
      <c r="B36" s="145"/>
      <c r="C36" s="154"/>
      <c r="D36" s="152"/>
      <c r="E36" s="152" t="s">
        <v>249</v>
      </c>
      <c r="F36" s="150">
        <v>5349</v>
      </c>
      <c r="G36" s="153">
        <f t="shared" si="4"/>
        <v>73.53588122078637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2816</v>
      </c>
      <c r="G37" s="153">
        <f t="shared" si="4"/>
        <v>38.71322518559252</v>
      </c>
    </row>
    <row r="38" spans="1:7" ht="12.75">
      <c r="A38" s="161" t="s">
        <v>251</v>
      </c>
      <c r="B38" s="150">
        <v>22453</v>
      </c>
      <c r="C38" s="151">
        <f aca="true" t="shared" si="5" ref="C38:C54">B38*100/B$7</f>
        <v>98.3357421276223</v>
      </c>
      <c r="D38" s="152"/>
      <c r="E38" s="152" t="s">
        <v>252</v>
      </c>
      <c r="F38" s="150">
        <v>646</v>
      </c>
      <c r="G38" s="153">
        <f t="shared" si="4"/>
        <v>8.880945834478966</v>
      </c>
    </row>
    <row r="39" spans="1:7" ht="12.75">
      <c r="A39" s="149" t="s">
        <v>253</v>
      </c>
      <c r="B39" s="150">
        <v>19435</v>
      </c>
      <c r="C39" s="151">
        <f t="shared" si="5"/>
        <v>85.11803092015941</v>
      </c>
      <c r="D39" s="152"/>
      <c r="E39" s="152" t="s">
        <v>248</v>
      </c>
      <c r="F39" s="150">
        <v>263</v>
      </c>
      <c r="G39" s="153">
        <f t="shared" si="4"/>
        <v>3.615617266978279</v>
      </c>
    </row>
    <row r="40" spans="1:7" ht="12.75">
      <c r="A40" s="149" t="s">
        <v>254</v>
      </c>
      <c r="B40" s="150">
        <v>859</v>
      </c>
      <c r="C40" s="151">
        <f t="shared" si="5"/>
        <v>3.762098716769588</v>
      </c>
      <c r="D40" s="152"/>
      <c r="E40" s="152" t="s">
        <v>255</v>
      </c>
      <c r="F40" s="150">
        <v>1042</v>
      </c>
      <c r="G40" s="153">
        <f t="shared" si="4"/>
        <v>14.324993126202914</v>
      </c>
    </row>
    <row r="41" spans="1:7" ht="12.75">
      <c r="A41" s="149" t="s">
        <v>256</v>
      </c>
      <c r="B41" s="150">
        <v>31</v>
      </c>
      <c r="C41" s="151">
        <f t="shared" si="5"/>
        <v>0.1357684053781807</v>
      </c>
      <c r="D41" s="152"/>
      <c r="E41" s="152" t="s">
        <v>257</v>
      </c>
      <c r="F41" s="150">
        <v>873</v>
      </c>
      <c r="G41" s="153">
        <f t="shared" si="4"/>
        <v>12.001649711300523</v>
      </c>
    </row>
    <row r="42" spans="1:7" ht="12.75">
      <c r="A42" s="149" t="s">
        <v>258</v>
      </c>
      <c r="B42" s="150">
        <v>1805</v>
      </c>
      <c r="C42" s="151">
        <f t="shared" si="5"/>
        <v>7.90522489379407</v>
      </c>
      <c r="D42" s="152"/>
      <c r="E42" s="152" t="s">
        <v>259</v>
      </c>
      <c r="F42" s="150">
        <v>373</v>
      </c>
      <c r="G42" s="153">
        <f t="shared" si="4"/>
        <v>5.127852625790487</v>
      </c>
    </row>
    <row r="43" spans="1:7" ht="12.75">
      <c r="A43" s="149" t="s">
        <v>260</v>
      </c>
      <c r="B43" s="150">
        <v>687</v>
      </c>
      <c r="C43" s="151">
        <f t="shared" si="5"/>
        <v>3.008803048219682</v>
      </c>
      <c r="D43" s="152"/>
      <c r="E43" s="152"/>
      <c r="F43" s="145"/>
      <c r="G43" s="146"/>
    </row>
    <row r="44" spans="1:7" ht="12.75">
      <c r="A44" s="149" t="s">
        <v>261</v>
      </c>
      <c r="B44" s="150">
        <v>421</v>
      </c>
      <c r="C44" s="151">
        <f t="shared" si="5"/>
        <v>1.8438225375552928</v>
      </c>
      <c r="D44" s="152"/>
      <c r="E44" s="152" t="s">
        <v>262</v>
      </c>
      <c r="F44" s="150">
        <v>3383</v>
      </c>
      <c r="G44" s="162">
        <f>F44*100/F33</f>
        <v>46.5081110805609</v>
      </c>
    </row>
    <row r="45" spans="1:7" ht="12.75">
      <c r="A45" s="149" t="s">
        <v>263</v>
      </c>
      <c r="B45" s="150">
        <v>475</v>
      </c>
      <c r="C45" s="151">
        <f t="shared" si="5"/>
        <v>2.0803223404721236</v>
      </c>
      <c r="D45" s="152"/>
      <c r="E45" s="152" t="s">
        <v>264</v>
      </c>
      <c r="F45" s="150">
        <v>1661</v>
      </c>
      <c r="G45" s="162">
        <f>F45*100/F33</f>
        <v>22.83475391806434</v>
      </c>
    </row>
    <row r="46" spans="1:7" ht="12.75">
      <c r="A46" s="149" t="s">
        <v>265</v>
      </c>
      <c r="B46" s="150">
        <v>10</v>
      </c>
      <c r="C46" s="151">
        <f t="shared" si="5"/>
        <v>0.04379625979941313</v>
      </c>
      <c r="D46" s="152"/>
      <c r="E46" s="152"/>
      <c r="F46" s="145"/>
      <c r="G46" s="146"/>
    </row>
    <row r="47" spans="1:7" ht="12.75">
      <c r="A47" s="149" t="s">
        <v>266</v>
      </c>
      <c r="B47" s="150">
        <v>59</v>
      </c>
      <c r="C47" s="151">
        <f t="shared" si="5"/>
        <v>0.25839793281653745</v>
      </c>
      <c r="D47" s="152"/>
      <c r="E47" s="152" t="s">
        <v>267</v>
      </c>
      <c r="F47" s="163">
        <v>3.11</v>
      </c>
      <c r="G47" s="164" t="s">
        <v>63</v>
      </c>
    </row>
    <row r="48" spans="1:7" ht="12.75">
      <c r="A48" s="149" t="s">
        <v>268</v>
      </c>
      <c r="B48" s="150">
        <v>25</v>
      </c>
      <c r="C48" s="151">
        <f t="shared" si="5"/>
        <v>0.10949064949853282</v>
      </c>
      <c r="D48" s="152"/>
      <c r="E48" s="152" t="s">
        <v>269</v>
      </c>
      <c r="F48" s="163">
        <v>3.39</v>
      </c>
      <c r="G48" s="164" t="s">
        <v>63</v>
      </c>
    </row>
    <row r="49" spans="1:7" ht="14.25">
      <c r="A49" s="149" t="s">
        <v>270</v>
      </c>
      <c r="B49" s="150">
        <v>128</v>
      </c>
      <c r="C49" s="151">
        <f t="shared" si="5"/>
        <v>0.560592125432488</v>
      </c>
      <c r="D49" s="152"/>
      <c r="E49" s="152"/>
      <c r="F49" s="145"/>
      <c r="G49" s="146"/>
    </row>
    <row r="50" spans="1:7" ht="12.75">
      <c r="A50" s="149" t="s">
        <v>271</v>
      </c>
      <c r="B50" s="150">
        <v>6</v>
      </c>
      <c r="C50" s="151">
        <f t="shared" si="5"/>
        <v>0.02627775587964788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7346</v>
      </c>
      <c r="G51" s="148">
        <v>100</v>
      </c>
    </row>
    <row r="52" spans="1:7" ht="12.75">
      <c r="A52" s="149" t="s">
        <v>275</v>
      </c>
      <c r="B52" s="150">
        <v>6</v>
      </c>
      <c r="C52" s="151">
        <f t="shared" si="5"/>
        <v>0.02627775587964788</v>
      </c>
      <c r="D52" s="152"/>
      <c r="E52" s="152" t="s">
        <v>276</v>
      </c>
      <c r="F52" s="150">
        <v>7274</v>
      </c>
      <c r="G52" s="153">
        <f>F52*100/F$51</f>
        <v>99.01987476177511</v>
      </c>
    </row>
    <row r="53" spans="1:7" ht="12.75">
      <c r="A53" s="149" t="s">
        <v>277</v>
      </c>
      <c r="B53" s="150">
        <v>0</v>
      </c>
      <c r="C53" s="151">
        <f t="shared" si="5"/>
        <v>0</v>
      </c>
      <c r="D53" s="152"/>
      <c r="E53" s="152" t="s">
        <v>278</v>
      </c>
      <c r="F53" s="150">
        <v>72</v>
      </c>
      <c r="G53" s="153">
        <f>F53*100/F$51</f>
        <v>0.9801252382248843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5</v>
      </c>
      <c r="G54" s="153">
        <f>F54*100/F$51</f>
        <v>0.06806425265450586</v>
      </c>
    </row>
    <row r="55" spans="1:7" ht="12.75">
      <c r="A55" s="149" t="s">
        <v>281</v>
      </c>
      <c r="B55" s="150">
        <v>317</v>
      </c>
      <c r="C55" s="151">
        <f>B55*100/B$7</f>
        <v>1.3883414356413961</v>
      </c>
      <c r="D55" s="152"/>
      <c r="E55" s="152"/>
      <c r="F55" s="145"/>
      <c r="G55" s="146"/>
    </row>
    <row r="56" spans="1:7" ht="12.75">
      <c r="A56" s="149" t="s">
        <v>282</v>
      </c>
      <c r="B56" s="165">
        <v>380</v>
      </c>
      <c r="C56" s="166">
        <f>B56*100/B$7</f>
        <v>1.6642578723776988</v>
      </c>
      <c r="D56" s="152"/>
      <c r="E56" s="152" t="s">
        <v>283</v>
      </c>
      <c r="F56" s="167">
        <v>0.3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1.1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19720</v>
      </c>
      <c r="C60" s="166">
        <f>B60*100/B7</f>
        <v>86.3662243244427</v>
      </c>
      <c r="D60" s="152"/>
      <c r="E60" s="143" t="s">
        <v>289</v>
      </c>
      <c r="F60" s="141">
        <v>7274</v>
      </c>
      <c r="G60" s="148">
        <v>100</v>
      </c>
    </row>
    <row r="61" spans="1:7" ht="12.75">
      <c r="A61" s="149" t="s">
        <v>290</v>
      </c>
      <c r="B61" s="165">
        <v>972</v>
      </c>
      <c r="C61" s="166">
        <f>B61*100/B7</f>
        <v>4.256996452502956</v>
      </c>
      <c r="D61" s="152"/>
      <c r="E61" s="152" t="s">
        <v>291</v>
      </c>
      <c r="F61" s="170">
        <v>6477</v>
      </c>
      <c r="G61" s="153">
        <f>F61*100/F$60</f>
        <v>89.04316744569701</v>
      </c>
    </row>
    <row r="62" spans="1:7" ht="12.75">
      <c r="A62" s="149" t="s">
        <v>292</v>
      </c>
      <c r="B62" s="165">
        <v>88</v>
      </c>
      <c r="C62" s="166">
        <f>B62*100/B7</f>
        <v>0.38540708623483555</v>
      </c>
      <c r="D62" s="152"/>
      <c r="E62" s="152" t="s">
        <v>293</v>
      </c>
      <c r="F62" s="170">
        <v>797</v>
      </c>
      <c r="G62" s="153">
        <f>F62*100/F$60</f>
        <v>10.956832554302997</v>
      </c>
    </row>
    <row r="63" spans="1:7" ht="12.75">
      <c r="A63" s="149" t="s">
        <v>294</v>
      </c>
      <c r="B63" s="165">
        <v>1945</v>
      </c>
      <c r="C63" s="166">
        <f>B63*100/B7</f>
        <v>8.518372530985854</v>
      </c>
      <c r="D63" s="152"/>
      <c r="E63" s="152"/>
      <c r="F63" s="145"/>
      <c r="G63" s="146"/>
    </row>
    <row r="64" spans="1:7" ht="12.75">
      <c r="A64" s="149" t="s">
        <v>295</v>
      </c>
      <c r="B64" s="165">
        <v>16</v>
      </c>
      <c r="C64" s="166">
        <f>B64*100/B7</f>
        <v>0.070074015679061</v>
      </c>
      <c r="D64" s="152"/>
      <c r="E64" s="152" t="s">
        <v>296</v>
      </c>
      <c r="F64" s="163">
        <v>3.22</v>
      </c>
      <c r="G64" s="164" t="s">
        <v>63</v>
      </c>
    </row>
    <row r="65" spans="1:7" ht="13.5" thickBot="1">
      <c r="A65" s="171" t="s">
        <v>297</v>
      </c>
      <c r="B65" s="172">
        <v>505</v>
      </c>
      <c r="C65" s="173">
        <f>B65*100/B7</f>
        <v>2.211711119870363</v>
      </c>
      <c r="D65" s="174"/>
      <c r="E65" s="174" t="s">
        <v>298</v>
      </c>
      <c r="F65" s="178">
        <v>2.2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22942</v>
      </c>
      <c r="G9" s="33">
        <f>(F9/$F$9)*100</f>
        <v>100</v>
      </c>
    </row>
    <row r="10" spans="1:7" ht="12.75">
      <c r="A10" s="29" t="s">
        <v>71</v>
      </c>
      <c r="B10" s="93">
        <v>6411</v>
      </c>
      <c r="C10" s="33">
        <f aca="true" t="shared" si="0" ref="C10:C15">(B10/$B$10)*100</f>
        <v>100</v>
      </c>
      <c r="E10" s="34" t="s">
        <v>72</v>
      </c>
      <c r="F10" s="97">
        <v>19597</v>
      </c>
      <c r="G10" s="84">
        <f aca="true" t="shared" si="1" ref="G10:G16">(F10/$F$9)*100</f>
        <v>85.41975416267108</v>
      </c>
    </row>
    <row r="11" spans="1:8" ht="12.75">
      <c r="A11" s="36" t="s">
        <v>73</v>
      </c>
      <c r="B11" s="98">
        <v>631</v>
      </c>
      <c r="C11" s="35">
        <f t="shared" si="0"/>
        <v>9.84245827484012</v>
      </c>
      <c r="E11" s="34" t="s">
        <v>74</v>
      </c>
      <c r="F11" s="97">
        <v>19410</v>
      </c>
      <c r="G11" s="84">
        <f t="shared" si="1"/>
        <v>84.60465521750501</v>
      </c>
      <c r="H11" s="15" t="s">
        <v>52</v>
      </c>
    </row>
    <row r="12" spans="1:8" ht="12.75">
      <c r="A12" s="36" t="s">
        <v>75</v>
      </c>
      <c r="B12" s="98">
        <v>400</v>
      </c>
      <c r="C12" s="35">
        <f t="shared" si="0"/>
        <v>6.239276243955701</v>
      </c>
      <c r="E12" s="34" t="s">
        <v>76</v>
      </c>
      <c r="F12" s="97">
        <v>10434</v>
      </c>
      <c r="G12" s="84">
        <f t="shared" si="1"/>
        <v>45.47990584953361</v>
      </c>
      <c r="H12" s="15" t="s">
        <v>52</v>
      </c>
    </row>
    <row r="13" spans="1:7" ht="12.75">
      <c r="A13" s="36" t="s">
        <v>77</v>
      </c>
      <c r="B13" s="98">
        <v>2857</v>
      </c>
      <c r="C13" s="35">
        <f t="shared" si="0"/>
        <v>44.564030572453596</v>
      </c>
      <c r="E13" s="34" t="s">
        <v>78</v>
      </c>
      <c r="F13" s="97">
        <v>8976</v>
      </c>
      <c r="G13" s="84">
        <f t="shared" si="1"/>
        <v>39.124749367971404</v>
      </c>
    </row>
    <row r="14" spans="1:7" ht="12.75">
      <c r="A14" s="36" t="s">
        <v>79</v>
      </c>
      <c r="B14" s="98">
        <v>1403</v>
      </c>
      <c r="C14" s="35">
        <f t="shared" si="0"/>
        <v>21.884261425674623</v>
      </c>
      <c r="E14" s="34" t="s">
        <v>405</v>
      </c>
      <c r="F14" s="97">
        <v>187</v>
      </c>
      <c r="G14" s="84">
        <f t="shared" si="1"/>
        <v>0.815098945166071</v>
      </c>
    </row>
    <row r="15" spans="1:7" ht="12.75">
      <c r="A15" s="36" t="s">
        <v>126</v>
      </c>
      <c r="B15" s="97">
        <v>1120</v>
      </c>
      <c r="C15" s="35">
        <f t="shared" si="0"/>
        <v>17.46997348307596</v>
      </c>
      <c r="E15" s="34" t="s">
        <v>80</v>
      </c>
      <c r="F15" s="97">
        <v>3345</v>
      </c>
      <c r="G15" s="84">
        <f t="shared" si="1"/>
        <v>14.580245837328917</v>
      </c>
    </row>
    <row r="16" spans="1:7" ht="12.75">
      <c r="A16" s="36"/>
      <c r="B16" s="93" t="s">
        <v>52</v>
      </c>
      <c r="C16" s="10"/>
      <c r="E16" s="34" t="s">
        <v>81</v>
      </c>
      <c r="F16" s="98">
        <v>747</v>
      </c>
      <c r="G16" s="84">
        <f t="shared" si="1"/>
        <v>3.256036962775695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2307</v>
      </c>
      <c r="G17" s="84">
        <f>(F17/$F$9)*100</f>
        <v>10.055792868973935</v>
      </c>
    </row>
    <row r="18" spans="1:7" ht="12.75">
      <c r="A18" s="29" t="s">
        <v>84</v>
      </c>
      <c r="B18" s="93">
        <v>15143</v>
      </c>
      <c r="C18" s="33">
        <f>(B18/$B$18)*100</f>
        <v>100</v>
      </c>
      <c r="E18" s="34" t="s">
        <v>85</v>
      </c>
      <c r="F18" s="97">
        <v>1038</v>
      </c>
      <c r="G18" s="84">
        <f>(F18/$F$9)*100</f>
        <v>4.524452968354982</v>
      </c>
    </row>
    <row r="19" spans="1:7" ht="12.75">
      <c r="A19" s="36" t="s">
        <v>86</v>
      </c>
      <c r="B19" s="97">
        <v>444</v>
      </c>
      <c r="C19" s="84">
        <f aca="true" t="shared" si="2" ref="C19:C25">(B19/$B$18)*100</f>
        <v>2.9320478108697086</v>
      </c>
      <c r="E19" s="34"/>
      <c r="F19" s="97" t="s">
        <v>52</v>
      </c>
      <c r="G19" s="84"/>
    </row>
    <row r="20" spans="1:7" ht="12.75">
      <c r="A20" s="36" t="s">
        <v>87</v>
      </c>
      <c r="B20" s="97">
        <v>1057</v>
      </c>
      <c r="C20" s="84">
        <f t="shared" si="2"/>
        <v>6.9801228290299155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5122</v>
      </c>
      <c r="C21" s="84">
        <f t="shared" si="2"/>
        <v>33.82420920557353</v>
      </c>
      <c r="E21" s="38" t="s">
        <v>406</v>
      </c>
      <c r="F21" s="80">
        <v>3345</v>
      </c>
      <c r="G21" s="33">
        <f>(F21/$F$21)*100</f>
        <v>100</v>
      </c>
    </row>
    <row r="22" spans="1:7" ht="12.75">
      <c r="A22" s="36" t="s">
        <v>104</v>
      </c>
      <c r="B22" s="97">
        <v>3097</v>
      </c>
      <c r="C22" s="84">
        <f t="shared" si="2"/>
        <v>20.451693851944793</v>
      </c>
      <c r="E22" s="34" t="s">
        <v>105</v>
      </c>
      <c r="F22" s="97">
        <v>1061</v>
      </c>
      <c r="G22" s="84">
        <f aca="true" t="shared" si="3" ref="G22:G27">(F22/$F$21)*100</f>
        <v>31.71898355754858</v>
      </c>
    </row>
    <row r="23" spans="1:7" ht="12.75">
      <c r="A23" s="36" t="s">
        <v>106</v>
      </c>
      <c r="B23" s="97">
        <v>1076</v>
      </c>
      <c r="C23" s="84">
        <f t="shared" si="2"/>
        <v>7.105593343459024</v>
      </c>
      <c r="E23" s="34" t="s">
        <v>107</v>
      </c>
      <c r="F23" s="97">
        <v>1388</v>
      </c>
      <c r="G23" s="84">
        <f t="shared" si="3"/>
        <v>41.49476831091181</v>
      </c>
    </row>
    <row r="24" spans="1:7" ht="12.75">
      <c r="A24" s="36" t="s">
        <v>108</v>
      </c>
      <c r="B24" s="97">
        <v>3160</v>
      </c>
      <c r="C24" s="84">
        <f t="shared" si="2"/>
        <v>20.867727662946574</v>
      </c>
      <c r="E24" s="34" t="s">
        <v>109</v>
      </c>
      <c r="F24" s="97">
        <v>280</v>
      </c>
      <c r="G24" s="84">
        <f t="shared" si="3"/>
        <v>8.370702541106128</v>
      </c>
    </row>
    <row r="25" spans="1:7" ht="12.75">
      <c r="A25" s="36" t="s">
        <v>110</v>
      </c>
      <c r="B25" s="97">
        <v>1187</v>
      </c>
      <c r="C25" s="84">
        <f t="shared" si="2"/>
        <v>7.838605296176452</v>
      </c>
      <c r="E25" s="34" t="s">
        <v>111</v>
      </c>
      <c r="F25" s="97">
        <v>22</v>
      </c>
      <c r="G25" s="84">
        <f t="shared" si="3"/>
        <v>0.6576980568011959</v>
      </c>
    </row>
    <row r="26" spans="1:7" ht="12.75">
      <c r="A26" s="36"/>
      <c r="B26" s="93" t="s">
        <v>52</v>
      </c>
      <c r="C26" s="35"/>
      <c r="E26" s="34" t="s">
        <v>112</v>
      </c>
      <c r="F26" s="97">
        <v>562</v>
      </c>
      <c r="G26" s="84">
        <f t="shared" si="3"/>
        <v>16.80119581464873</v>
      </c>
    </row>
    <row r="27" spans="1:7" ht="12.75">
      <c r="A27" s="36" t="s">
        <v>113</v>
      </c>
      <c r="B27" s="108">
        <v>90.1</v>
      </c>
      <c r="C27" s="37" t="s">
        <v>63</v>
      </c>
      <c r="E27" s="34" t="s">
        <v>114</v>
      </c>
      <c r="F27" s="97">
        <v>32</v>
      </c>
      <c r="G27" s="84">
        <f t="shared" si="3"/>
        <v>0.9566517189835576</v>
      </c>
    </row>
    <row r="28" spans="1:7" ht="12.75">
      <c r="A28" s="36" t="s">
        <v>115</v>
      </c>
      <c r="B28" s="108">
        <v>28.7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21339</v>
      </c>
      <c r="G30" s="33">
        <f>(F30/$F$30)*100</f>
        <v>100</v>
      </c>
      <c r="J30" s="39"/>
    </row>
    <row r="31" spans="1:10" ht="12.75">
      <c r="A31" s="95" t="s">
        <v>98</v>
      </c>
      <c r="B31" s="93">
        <v>17679</v>
      </c>
      <c r="C31" s="33">
        <f>(B31/$B$31)*100</f>
        <v>100</v>
      </c>
      <c r="E31" s="34" t="s">
        <v>119</v>
      </c>
      <c r="F31" s="97">
        <v>16952</v>
      </c>
      <c r="G31" s="101">
        <f>(F31/$F$30)*100</f>
        <v>79.44139837855569</v>
      </c>
      <c r="J31" s="39"/>
    </row>
    <row r="32" spans="1:10" ht="12.75">
      <c r="A32" s="36" t="s">
        <v>120</v>
      </c>
      <c r="B32" s="97">
        <v>3926</v>
      </c>
      <c r="C32" s="10">
        <f>(B32/$B$31)*100</f>
        <v>22.207138412806156</v>
      </c>
      <c r="E32" s="34" t="s">
        <v>121</v>
      </c>
      <c r="F32" s="97">
        <v>4387</v>
      </c>
      <c r="G32" s="101">
        <f aca="true" t="shared" si="4" ref="G32:G39">(F32/$F$30)*100</f>
        <v>20.558601621444303</v>
      </c>
      <c r="J32" s="39"/>
    </row>
    <row r="33" spans="1:10" ht="12.75">
      <c r="A33" s="36" t="s">
        <v>122</v>
      </c>
      <c r="B33" s="97">
        <v>11405</v>
      </c>
      <c r="C33" s="10">
        <f aca="true" t="shared" si="5" ref="C33:C38">(B33/$B$31)*100</f>
        <v>64.51156739634595</v>
      </c>
      <c r="E33" s="34" t="s">
        <v>123</v>
      </c>
      <c r="F33" s="97">
        <v>1364</v>
      </c>
      <c r="G33" s="101">
        <f t="shared" si="4"/>
        <v>6.392052111157974</v>
      </c>
      <c r="J33" s="39"/>
    </row>
    <row r="34" spans="1:7" ht="12.75">
      <c r="A34" s="36" t="s">
        <v>124</v>
      </c>
      <c r="B34" s="97">
        <v>195</v>
      </c>
      <c r="C34" s="10">
        <f t="shared" si="5"/>
        <v>1.1030035635499746</v>
      </c>
      <c r="E34" s="34" t="s">
        <v>125</v>
      </c>
      <c r="F34" s="97">
        <v>1027</v>
      </c>
      <c r="G34" s="101">
        <f t="shared" si="4"/>
        <v>4.812784104222316</v>
      </c>
    </row>
    <row r="35" spans="1:7" ht="12.75">
      <c r="A35" s="36" t="s">
        <v>127</v>
      </c>
      <c r="B35" s="97">
        <v>1155</v>
      </c>
      <c r="C35" s="10">
        <f t="shared" si="5"/>
        <v>6.5331749533344645</v>
      </c>
      <c r="E35" s="34" t="s">
        <v>123</v>
      </c>
      <c r="F35" s="97">
        <v>259</v>
      </c>
      <c r="G35" s="101">
        <f t="shared" si="4"/>
        <v>1.2137401002858614</v>
      </c>
    </row>
    <row r="36" spans="1:7" ht="12.75">
      <c r="A36" s="36" t="s">
        <v>99</v>
      </c>
      <c r="B36" s="97">
        <v>912</v>
      </c>
      <c r="C36" s="10">
        <f t="shared" si="5"/>
        <v>5.158662820295266</v>
      </c>
      <c r="E36" s="34" t="s">
        <v>129</v>
      </c>
      <c r="F36" s="97">
        <v>2071</v>
      </c>
      <c r="G36" s="101">
        <f t="shared" si="4"/>
        <v>9.705234547073434</v>
      </c>
    </row>
    <row r="37" spans="1:7" ht="12.75">
      <c r="A37" s="36" t="s">
        <v>128</v>
      </c>
      <c r="B37" s="97">
        <v>998</v>
      </c>
      <c r="C37" s="10">
        <f t="shared" si="5"/>
        <v>5.645115673963459</v>
      </c>
      <c r="E37" s="34" t="s">
        <v>123</v>
      </c>
      <c r="F37" s="97">
        <v>664</v>
      </c>
      <c r="G37" s="101">
        <f t="shared" si="4"/>
        <v>3.1116734617367263</v>
      </c>
    </row>
    <row r="38" spans="1:7" ht="12.75">
      <c r="A38" s="36" t="s">
        <v>99</v>
      </c>
      <c r="B38" s="97">
        <v>612</v>
      </c>
      <c r="C38" s="10">
        <f t="shared" si="5"/>
        <v>3.4617342609876123</v>
      </c>
      <c r="E38" s="34" t="s">
        <v>61</v>
      </c>
      <c r="F38" s="97">
        <v>854</v>
      </c>
      <c r="G38" s="101">
        <f t="shared" si="4"/>
        <v>4.002061952293922</v>
      </c>
    </row>
    <row r="39" spans="1:7" ht="12.75">
      <c r="A39" s="36"/>
      <c r="B39" s="97" t="s">
        <v>52</v>
      </c>
      <c r="C39" s="10"/>
      <c r="E39" s="34" t="s">
        <v>123</v>
      </c>
      <c r="F39" s="97">
        <v>274</v>
      </c>
      <c r="G39" s="101">
        <f t="shared" si="4"/>
        <v>1.2840339284877453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558</v>
      </c>
      <c r="C42" s="33">
        <f>(B42/$B$42)*100</f>
        <v>100</v>
      </c>
      <c r="E42" s="31" t="s">
        <v>70</v>
      </c>
      <c r="F42" s="80">
        <v>22942</v>
      </c>
      <c r="G42" s="99">
        <f>(F42/$F$42)*100</f>
        <v>100</v>
      </c>
      <c r="I42" s="39"/>
    </row>
    <row r="43" spans="1:7" ht="12.75">
      <c r="A43" s="36" t="s">
        <v>103</v>
      </c>
      <c r="B43" s="98">
        <v>123</v>
      </c>
      <c r="C43" s="102">
        <f>(B43/$B$42)*100</f>
        <v>22.043010752688172</v>
      </c>
      <c r="E43" s="60" t="s">
        <v>407</v>
      </c>
      <c r="F43" s="106">
        <v>28518</v>
      </c>
      <c r="G43" s="107">
        <f aca="true" t="shared" si="6" ref="G43:G71">(F43/$F$42)*100</f>
        <v>124.3047685467701</v>
      </c>
    </row>
    <row r="44" spans="1:7" ht="12.75">
      <c r="A44" s="36"/>
      <c r="B44" s="93" t="s">
        <v>52</v>
      </c>
      <c r="C44" s="10"/>
      <c r="E44" s="1" t="s">
        <v>131</v>
      </c>
      <c r="F44" s="97">
        <v>362</v>
      </c>
      <c r="G44" s="101">
        <f t="shared" si="6"/>
        <v>1.5778920756690784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151</v>
      </c>
      <c r="G45" s="101">
        <f t="shared" si="6"/>
        <v>0.6581815011768809</v>
      </c>
    </row>
    <row r="46" spans="1:7" ht="12.75">
      <c r="A46" s="29" t="s">
        <v>133</v>
      </c>
      <c r="B46" s="93">
        <v>16700</v>
      </c>
      <c r="C46" s="33">
        <f>(B46/$B$46)*100</f>
        <v>100</v>
      </c>
      <c r="E46" s="1" t="s">
        <v>134</v>
      </c>
      <c r="F46" s="97">
        <v>136</v>
      </c>
      <c r="G46" s="101">
        <f t="shared" si="6"/>
        <v>0.5927992328480516</v>
      </c>
    </row>
    <row r="47" spans="1:7" ht="12.75">
      <c r="A47" s="36" t="s">
        <v>135</v>
      </c>
      <c r="B47" s="97">
        <v>1859</v>
      </c>
      <c r="C47" s="10">
        <f>(B47/$B$46)*100</f>
        <v>11.131736526946108</v>
      </c>
      <c r="E47" s="1" t="s">
        <v>136</v>
      </c>
      <c r="F47" s="97">
        <v>178</v>
      </c>
      <c r="G47" s="101">
        <f t="shared" si="6"/>
        <v>0.7758695841687735</v>
      </c>
    </row>
    <row r="48" spans="1:7" ht="12.75">
      <c r="A48" s="36"/>
      <c r="B48" s="93" t="s">
        <v>52</v>
      </c>
      <c r="C48" s="10"/>
      <c r="E48" s="1" t="s">
        <v>137</v>
      </c>
      <c r="F48" s="97">
        <v>833</v>
      </c>
      <c r="G48" s="101">
        <f t="shared" si="6"/>
        <v>3.630895301194316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201</v>
      </c>
      <c r="G49" s="101">
        <f t="shared" si="6"/>
        <v>0.8761223956063116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63</v>
      </c>
      <c r="G50" s="101">
        <f t="shared" si="6"/>
        <v>0.2746055269810827</v>
      </c>
    </row>
    <row r="51" spans="1:7" ht="12.75">
      <c r="A51" s="5" t="s">
        <v>140</v>
      </c>
      <c r="B51" s="93">
        <v>5412</v>
      </c>
      <c r="C51" s="33">
        <f>(B51/$B$51)*100</f>
        <v>100</v>
      </c>
      <c r="E51" s="1" t="s">
        <v>141</v>
      </c>
      <c r="F51" s="97">
        <v>2551</v>
      </c>
      <c r="G51" s="101">
        <f t="shared" si="6"/>
        <v>11.119344433789555</v>
      </c>
    </row>
    <row r="52" spans="1:7" ht="12.75">
      <c r="A52" s="4" t="s">
        <v>142</v>
      </c>
      <c r="B52" s="98">
        <v>307</v>
      </c>
      <c r="C52" s="10">
        <f>(B52/$B$51)*100</f>
        <v>5.672579453067258</v>
      </c>
      <c r="E52" s="1" t="s">
        <v>143</v>
      </c>
      <c r="F52" s="97">
        <v>249</v>
      </c>
      <c r="G52" s="101">
        <f t="shared" si="6"/>
        <v>1.085345654258565</v>
      </c>
    </row>
    <row r="53" spans="1:7" ht="12.75">
      <c r="A53" s="4"/>
      <c r="B53" s="93" t="s">
        <v>52</v>
      </c>
      <c r="C53" s="10"/>
      <c r="E53" s="1" t="s">
        <v>144</v>
      </c>
      <c r="F53" s="97">
        <v>398</v>
      </c>
      <c r="G53" s="101">
        <f t="shared" si="6"/>
        <v>1.734809519658269</v>
      </c>
    </row>
    <row r="54" spans="1:7" ht="14.25">
      <c r="A54" s="5" t="s">
        <v>145</v>
      </c>
      <c r="B54" s="93">
        <v>13419</v>
      </c>
      <c r="C54" s="33">
        <f>(B54/$B$54)*100</f>
        <v>100</v>
      </c>
      <c r="E54" s="1" t="s">
        <v>3</v>
      </c>
      <c r="F54" s="97">
        <v>5190</v>
      </c>
      <c r="G54" s="101">
        <f t="shared" si="6"/>
        <v>22.62226484177491</v>
      </c>
    </row>
    <row r="55" spans="1:7" ht="12.75">
      <c r="A55" s="4" t="s">
        <v>142</v>
      </c>
      <c r="B55" s="98">
        <v>1770</v>
      </c>
      <c r="C55" s="10">
        <f>(B55/$B$54)*100</f>
        <v>13.190252626872345</v>
      </c>
      <c r="E55" s="1" t="s">
        <v>146</v>
      </c>
      <c r="F55" s="97">
        <v>6776</v>
      </c>
      <c r="G55" s="101">
        <f t="shared" si="6"/>
        <v>29.535350013076457</v>
      </c>
    </row>
    <row r="56" spans="1:7" ht="12.75">
      <c r="A56" s="4" t="s">
        <v>147</v>
      </c>
      <c r="B56" s="176">
        <v>65.8</v>
      </c>
      <c r="C56" s="37" t="s">
        <v>63</v>
      </c>
      <c r="E56" s="1" t="s">
        <v>148</v>
      </c>
      <c r="F56" s="97">
        <v>96</v>
      </c>
      <c r="G56" s="101">
        <f t="shared" si="6"/>
        <v>0.41844651730450705</v>
      </c>
    </row>
    <row r="57" spans="1:7" ht="12.75">
      <c r="A57" s="4" t="s">
        <v>149</v>
      </c>
      <c r="B57" s="98">
        <v>11649</v>
      </c>
      <c r="C57" s="10">
        <f>(B57/$B$54)*100</f>
        <v>86.80974737312765</v>
      </c>
      <c r="E57" s="1" t="s">
        <v>150</v>
      </c>
      <c r="F57" s="97">
        <v>297</v>
      </c>
      <c r="G57" s="101">
        <f t="shared" si="6"/>
        <v>1.2945689129108187</v>
      </c>
    </row>
    <row r="58" spans="1:7" ht="12.75">
      <c r="A58" s="4" t="s">
        <v>147</v>
      </c>
      <c r="B58" s="176">
        <v>78.1</v>
      </c>
      <c r="C58" s="37" t="s">
        <v>63</v>
      </c>
      <c r="E58" s="1" t="s">
        <v>151</v>
      </c>
      <c r="F58" s="97">
        <v>2569</v>
      </c>
      <c r="G58" s="101">
        <f t="shared" si="6"/>
        <v>11.197803155784152</v>
      </c>
    </row>
    <row r="59" spans="1:7" ht="12.75">
      <c r="A59" s="4"/>
      <c r="B59" s="93" t="s">
        <v>52</v>
      </c>
      <c r="C59" s="10"/>
      <c r="E59" s="1" t="s">
        <v>152</v>
      </c>
      <c r="F59" s="97">
        <v>200</v>
      </c>
      <c r="G59" s="101">
        <f t="shared" si="6"/>
        <v>0.8717635777177231</v>
      </c>
    </row>
    <row r="60" spans="1:7" ht="12.75">
      <c r="A60" s="5" t="s">
        <v>153</v>
      </c>
      <c r="B60" s="93">
        <v>2382</v>
      </c>
      <c r="C60" s="33">
        <f>(B60/$B$60)*100</f>
        <v>100</v>
      </c>
      <c r="E60" s="1" t="s">
        <v>154</v>
      </c>
      <c r="F60" s="97">
        <v>963</v>
      </c>
      <c r="G60" s="101">
        <f t="shared" si="6"/>
        <v>4.197541626710835</v>
      </c>
    </row>
    <row r="61" spans="1:7" ht="12.75">
      <c r="A61" s="4" t="s">
        <v>142</v>
      </c>
      <c r="B61" s="97">
        <v>886</v>
      </c>
      <c r="C61" s="10">
        <f>(B61/$B$60)*100</f>
        <v>37.19563392107473</v>
      </c>
      <c r="E61" s="1" t="s">
        <v>155</v>
      </c>
      <c r="F61" s="97">
        <v>99</v>
      </c>
      <c r="G61" s="101">
        <f t="shared" si="6"/>
        <v>0.4315229709702728</v>
      </c>
    </row>
    <row r="62" spans="1:7" ht="12.75">
      <c r="A62" s="4"/>
      <c r="B62" s="93" t="s">
        <v>52</v>
      </c>
      <c r="C62" s="10"/>
      <c r="E62" s="1" t="s">
        <v>156</v>
      </c>
      <c r="F62" s="97">
        <v>124</v>
      </c>
      <c r="G62" s="101">
        <f t="shared" si="6"/>
        <v>0.5404934181849883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154</v>
      </c>
      <c r="G63" s="101">
        <f t="shared" si="6"/>
        <v>0.6712579548426466</v>
      </c>
    </row>
    <row r="64" spans="1:7" ht="12.75">
      <c r="A64" s="29" t="s">
        <v>159</v>
      </c>
      <c r="B64" s="93">
        <v>21339</v>
      </c>
      <c r="C64" s="33">
        <f>(B64/$B$64)*100</f>
        <v>100</v>
      </c>
      <c r="E64" s="1" t="s">
        <v>160</v>
      </c>
      <c r="F64" s="97">
        <v>109</v>
      </c>
      <c r="G64" s="101">
        <f t="shared" si="6"/>
        <v>0.475111149856159</v>
      </c>
    </row>
    <row r="65" spans="1:7" ht="12.75">
      <c r="A65" s="4" t="s">
        <v>58</v>
      </c>
      <c r="B65" s="97">
        <v>14886</v>
      </c>
      <c r="C65" s="10">
        <f>(B65/$B$64)*100</f>
        <v>69.75959510754956</v>
      </c>
      <c r="E65" s="1" t="s">
        <v>161</v>
      </c>
      <c r="F65" s="97">
        <v>280</v>
      </c>
      <c r="G65" s="101">
        <f t="shared" si="6"/>
        <v>1.2204690088048122</v>
      </c>
    </row>
    <row r="66" spans="1:7" ht="12.75">
      <c r="A66" s="4" t="s">
        <v>59</v>
      </c>
      <c r="B66" s="97">
        <v>6216</v>
      </c>
      <c r="C66" s="10">
        <f aca="true" t="shared" si="7" ref="C66:C71">(B66/$B$64)*100</f>
        <v>29.129762406860678</v>
      </c>
      <c r="E66" s="1" t="s">
        <v>162</v>
      </c>
      <c r="F66" s="97">
        <v>56</v>
      </c>
      <c r="G66" s="101">
        <f t="shared" si="6"/>
        <v>0.24409380176096243</v>
      </c>
    </row>
    <row r="67" spans="1:7" ht="12.75">
      <c r="A67" s="4" t="s">
        <v>163</v>
      </c>
      <c r="B67" s="97">
        <v>2665</v>
      </c>
      <c r="C67" s="10">
        <f t="shared" si="7"/>
        <v>12.488870143868034</v>
      </c>
      <c r="E67" s="1" t="s">
        <v>164</v>
      </c>
      <c r="F67" s="97">
        <v>309</v>
      </c>
      <c r="G67" s="101">
        <f t="shared" si="6"/>
        <v>1.346874727573882</v>
      </c>
    </row>
    <row r="68" spans="1:7" ht="12.75">
      <c r="A68" s="4" t="s">
        <v>165</v>
      </c>
      <c r="B68" s="97">
        <v>3551</v>
      </c>
      <c r="C68" s="10">
        <f t="shared" si="7"/>
        <v>16.640892262992644</v>
      </c>
      <c r="E68" s="1" t="s">
        <v>166</v>
      </c>
      <c r="F68" s="97">
        <v>416</v>
      </c>
      <c r="G68" s="101">
        <f t="shared" si="6"/>
        <v>1.8132682416528638</v>
      </c>
    </row>
    <row r="69" spans="1:7" ht="12.75">
      <c r="A69" s="4" t="s">
        <v>167</v>
      </c>
      <c r="B69" s="97">
        <v>1617</v>
      </c>
      <c r="C69" s="10">
        <f t="shared" si="7"/>
        <v>7.577674680163082</v>
      </c>
      <c r="E69" s="1" t="s">
        <v>168</v>
      </c>
      <c r="F69" s="97">
        <v>56</v>
      </c>
      <c r="G69" s="101">
        <f t="shared" si="6"/>
        <v>0.24409380176096243</v>
      </c>
    </row>
    <row r="70" spans="1:7" ht="12.75">
      <c r="A70" s="4" t="s">
        <v>169</v>
      </c>
      <c r="B70" s="97">
        <v>1934</v>
      </c>
      <c r="C70" s="10">
        <f t="shared" si="7"/>
        <v>9.06321758282956</v>
      </c>
      <c r="E70" s="1" t="s">
        <v>170</v>
      </c>
      <c r="F70" s="97">
        <v>293</v>
      </c>
      <c r="G70" s="101">
        <f t="shared" si="6"/>
        <v>1.2771336413564642</v>
      </c>
    </row>
    <row r="71" spans="1:7" ht="12.75">
      <c r="A71" s="7" t="s">
        <v>60</v>
      </c>
      <c r="B71" s="103">
        <v>237</v>
      </c>
      <c r="C71" s="40">
        <f t="shared" si="7"/>
        <v>1.1106424855897652</v>
      </c>
      <c r="D71" s="41"/>
      <c r="E71" s="9" t="s">
        <v>171</v>
      </c>
      <c r="F71" s="103">
        <v>5409</v>
      </c>
      <c r="G71" s="104">
        <f t="shared" si="6"/>
        <v>23.576845959375817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17375</v>
      </c>
      <c r="C9" s="81">
        <f>(B9/$B$9)*100</f>
        <v>100</v>
      </c>
      <c r="D9" s="65"/>
      <c r="E9" s="79" t="s">
        <v>183</v>
      </c>
      <c r="F9" s="80">
        <v>7355</v>
      </c>
      <c r="G9" s="81">
        <f>(F9/$F$9)*100</f>
        <v>100</v>
      </c>
    </row>
    <row r="10" spans="1:7" ht="12.75">
      <c r="A10" s="82" t="s">
        <v>184</v>
      </c>
      <c r="B10" s="97">
        <v>11768</v>
      </c>
      <c r="C10" s="105">
        <f>(B10/$B$9)*100</f>
        <v>67.7294964028777</v>
      </c>
      <c r="D10" s="65"/>
      <c r="E10" s="78" t="s">
        <v>185</v>
      </c>
      <c r="F10" s="97">
        <v>198</v>
      </c>
      <c r="G10" s="105">
        <f aca="true" t="shared" si="0" ref="G10:G19">(F10/$F$9)*100</f>
        <v>2.692046227056424</v>
      </c>
    </row>
    <row r="11" spans="1:7" ht="12.75">
      <c r="A11" s="82" t="s">
        <v>186</v>
      </c>
      <c r="B11" s="97">
        <v>11760</v>
      </c>
      <c r="C11" s="105">
        <f aca="true" t="shared" si="1" ref="C11:C16">(B11/$B$9)*100</f>
        <v>67.68345323741008</v>
      </c>
      <c r="D11" s="65"/>
      <c r="E11" s="78" t="s">
        <v>187</v>
      </c>
      <c r="F11" s="97">
        <v>127</v>
      </c>
      <c r="G11" s="105">
        <f t="shared" si="0"/>
        <v>1.726716519374575</v>
      </c>
    </row>
    <row r="12" spans="1:7" ht="12.75">
      <c r="A12" s="82" t="s">
        <v>188</v>
      </c>
      <c r="B12" s="97">
        <v>11157</v>
      </c>
      <c r="C12" s="105">
        <f>(B12/$B$9)*100</f>
        <v>64.21294964028777</v>
      </c>
      <c r="D12" s="65"/>
      <c r="E12" s="78" t="s">
        <v>189</v>
      </c>
      <c r="F12" s="97">
        <v>424</v>
      </c>
      <c r="G12" s="105">
        <f t="shared" si="0"/>
        <v>5.764785859959211</v>
      </c>
    </row>
    <row r="13" spans="1:7" ht="12.75">
      <c r="A13" s="82" t="s">
        <v>190</v>
      </c>
      <c r="B13" s="97">
        <v>603</v>
      </c>
      <c r="C13" s="105">
        <f>(B13/$B$9)*100</f>
        <v>3.470503597122302</v>
      </c>
      <c r="D13" s="65"/>
      <c r="E13" s="78" t="s">
        <v>191</v>
      </c>
      <c r="F13" s="97">
        <v>483</v>
      </c>
      <c r="G13" s="105">
        <f t="shared" si="0"/>
        <v>6.566961250849762</v>
      </c>
    </row>
    <row r="14" spans="1:7" ht="12.75">
      <c r="A14" s="82" t="s">
        <v>192</v>
      </c>
      <c r="B14" s="109">
        <v>5.1</v>
      </c>
      <c r="C14" s="112" t="s">
        <v>63</v>
      </c>
      <c r="D14" s="65"/>
      <c r="E14" s="78" t="s">
        <v>193</v>
      </c>
      <c r="F14" s="97">
        <v>811</v>
      </c>
      <c r="G14" s="105">
        <f t="shared" si="0"/>
        <v>11.026512576478586</v>
      </c>
    </row>
    <row r="15" spans="1:7" ht="12.75">
      <c r="A15" s="82" t="s">
        <v>194</v>
      </c>
      <c r="B15" s="109">
        <v>8</v>
      </c>
      <c r="C15" s="105">
        <f t="shared" si="1"/>
        <v>0.0460431654676259</v>
      </c>
      <c r="D15" s="65"/>
      <c r="E15" s="78" t="s">
        <v>195</v>
      </c>
      <c r="F15" s="97">
        <v>1690</v>
      </c>
      <c r="G15" s="105">
        <f t="shared" si="0"/>
        <v>22.9775662814412</v>
      </c>
    </row>
    <row r="16" spans="1:7" ht="12.75">
      <c r="A16" s="82" t="s">
        <v>306</v>
      </c>
      <c r="B16" s="97">
        <v>5607</v>
      </c>
      <c r="C16" s="105">
        <f t="shared" si="1"/>
        <v>32.2705035971223</v>
      </c>
      <c r="D16" s="65"/>
      <c r="E16" s="78" t="s">
        <v>307</v>
      </c>
      <c r="F16" s="97">
        <v>1540</v>
      </c>
      <c r="G16" s="105">
        <f t="shared" si="0"/>
        <v>20.938137321549966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1439</v>
      </c>
      <c r="G17" s="105">
        <f t="shared" si="0"/>
        <v>19.56492182188987</v>
      </c>
    </row>
    <row r="18" spans="1:7" ht="12.75">
      <c r="A18" s="77" t="s">
        <v>309</v>
      </c>
      <c r="B18" s="80">
        <v>9107</v>
      </c>
      <c r="C18" s="81">
        <f>(B18/$B$18)*100</f>
        <v>100</v>
      </c>
      <c r="D18" s="65"/>
      <c r="E18" s="78" t="s">
        <v>409</v>
      </c>
      <c r="F18" s="97">
        <v>431</v>
      </c>
      <c r="G18" s="105">
        <f t="shared" si="0"/>
        <v>5.859959211420803</v>
      </c>
    </row>
    <row r="19" spans="1:9" ht="12.75">
      <c r="A19" s="82" t="s">
        <v>184</v>
      </c>
      <c r="B19" s="97">
        <v>5389</v>
      </c>
      <c r="C19" s="105">
        <f>(B19/$B$18)*100</f>
        <v>59.17426155704403</v>
      </c>
      <c r="D19" s="65"/>
      <c r="E19" s="78" t="s">
        <v>408</v>
      </c>
      <c r="F19" s="98">
        <v>212</v>
      </c>
      <c r="G19" s="105">
        <f t="shared" si="0"/>
        <v>2.8823929299796056</v>
      </c>
      <c r="I19" s="118"/>
    </row>
    <row r="20" spans="1:7" ht="12.75">
      <c r="A20" s="82" t="s">
        <v>186</v>
      </c>
      <c r="B20" s="97">
        <v>5389</v>
      </c>
      <c r="C20" s="105">
        <f>(B20/$B$18)*100</f>
        <v>59.17426155704403</v>
      </c>
      <c r="D20" s="65"/>
      <c r="E20" s="78" t="s">
        <v>310</v>
      </c>
      <c r="F20" s="97">
        <v>73824</v>
      </c>
      <c r="G20" s="112" t="s">
        <v>63</v>
      </c>
    </row>
    <row r="21" spans="1:7" ht="12.75">
      <c r="A21" s="82" t="s">
        <v>188</v>
      </c>
      <c r="B21" s="97">
        <v>5120</v>
      </c>
      <c r="C21" s="105">
        <f>(B21/$B$18)*100</f>
        <v>56.220489733172286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6542</v>
      </c>
      <c r="G22" s="105">
        <f>(F22/$F$9)*100</f>
        <v>88.94629503738953</v>
      </c>
    </row>
    <row r="23" spans="1:7" ht="12.75">
      <c r="A23" s="77" t="s">
        <v>312</v>
      </c>
      <c r="B23" s="80">
        <v>1931</v>
      </c>
      <c r="C23" s="81">
        <f>(B23/$B$23)*100</f>
        <v>100</v>
      </c>
      <c r="D23" s="65"/>
      <c r="E23" s="78" t="s">
        <v>313</v>
      </c>
      <c r="F23" s="97">
        <v>80435</v>
      </c>
      <c r="G23" s="112" t="s">
        <v>63</v>
      </c>
    </row>
    <row r="24" spans="1:7" ht="12.75">
      <c r="A24" s="82" t="s">
        <v>314</v>
      </c>
      <c r="B24" s="97">
        <v>867</v>
      </c>
      <c r="C24" s="105">
        <f>(B24/$B$23)*100</f>
        <v>44.899016053858105</v>
      </c>
      <c r="D24" s="65"/>
      <c r="E24" s="78" t="s">
        <v>315</v>
      </c>
      <c r="F24" s="97">
        <v>1731</v>
      </c>
      <c r="G24" s="105">
        <f>(F24/$F$9)*100</f>
        <v>23.5350101971448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13335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223</v>
      </c>
      <c r="G26" s="105">
        <f>(F26/$F$9)*100</f>
        <v>3.0319510537049625</v>
      </c>
    </row>
    <row r="27" spans="1:7" ht="12.75">
      <c r="A27" s="77" t="s">
        <v>324</v>
      </c>
      <c r="B27" s="80">
        <v>10986</v>
      </c>
      <c r="C27" s="81">
        <f>(B27/$B$27)*100</f>
        <v>100</v>
      </c>
      <c r="D27" s="65"/>
      <c r="E27" s="78" t="s">
        <v>317</v>
      </c>
      <c r="F27" s="98">
        <v>7531</v>
      </c>
      <c r="G27" s="112" t="s">
        <v>63</v>
      </c>
    </row>
    <row r="28" spans="1:7" ht="12.75">
      <c r="A28" s="82" t="s">
        <v>325</v>
      </c>
      <c r="B28" s="97">
        <v>8210</v>
      </c>
      <c r="C28" s="105">
        <f aca="true" t="shared" si="2" ref="C28:C33">(B28/$B$27)*100</f>
        <v>74.73147642454032</v>
      </c>
      <c r="D28" s="65"/>
      <c r="E28" s="78" t="s">
        <v>318</v>
      </c>
      <c r="F28" s="97">
        <v>59</v>
      </c>
      <c r="G28" s="105">
        <f>(F28/$F$9)*100</f>
        <v>0.8021753908905506</v>
      </c>
    </row>
    <row r="29" spans="1:7" ht="12.75">
      <c r="A29" s="82" t="s">
        <v>326</v>
      </c>
      <c r="B29" s="97">
        <v>1033</v>
      </c>
      <c r="C29" s="105">
        <f t="shared" si="2"/>
        <v>9.402876388130348</v>
      </c>
      <c r="D29" s="65"/>
      <c r="E29" s="78" t="s">
        <v>319</v>
      </c>
      <c r="F29" s="97">
        <v>2903</v>
      </c>
      <c r="G29" s="112" t="s">
        <v>63</v>
      </c>
    </row>
    <row r="30" spans="1:7" ht="12.75">
      <c r="A30" s="82" t="s">
        <v>327</v>
      </c>
      <c r="B30" s="97">
        <v>1325</v>
      </c>
      <c r="C30" s="105">
        <f t="shared" si="2"/>
        <v>12.06080466047697</v>
      </c>
      <c r="D30" s="65"/>
      <c r="E30" s="78" t="s">
        <v>320</v>
      </c>
      <c r="F30" s="97">
        <v>1409</v>
      </c>
      <c r="G30" s="105">
        <f>(F30/$F$9)*100</f>
        <v>19.157036029911627</v>
      </c>
    </row>
    <row r="31" spans="1:7" ht="12.75">
      <c r="A31" s="82" t="s">
        <v>354</v>
      </c>
      <c r="B31" s="97">
        <v>87</v>
      </c>
      <c r="C31" s="105">
        <f t="shared" si="2"/>
        <v>0.7919169852539596</v>
      </c>
      <c r="D31" s="65"/>
      <c r="E31" s="78" t="s">
        <v>321</v>
      </c>
      <c r="F31" s="97">
        <v>18050</v>
      </c>
      <c r="G31" s="112" t="s">
        <v>63</v>
      </c>
    </row>
    <row r="32" spans="1:7" ht="12.75">
      <c r="A32" s="82" t="s">
        <v>328</v>
      </c>
      <c r="B32" s="97">
        <v>50</v>
      </c>
      <c r="C32" s="105">
        <f t="shared" si="2"/>
        <v>0.4551247041689423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281</v>
      </c>
      <c r="C33" s="105">
        <f t="shared" si="2"/>
        <v>2.557800837429456</v>
      </c>
      <c r="D33" s="65"/>
      <c r="E33" s="79" t="s">
        <v>323</v>
      </c>
      <c r="F33" s="80">
        <v>6298</v>
      </c>
      <c r="G33" s="81">
        <f>(F33/$F$33)*100</f>
        <v>100</v>
      </c>
    </row>
    <row r="34" spans="1:7" ht="12.75">
      <c r="A34" s="82" t="s">
        <v>330</v>
      </c>
      <c r="B34" s="177">
        <v>41</v>
      </c>
      <c r="C34" s="112" t="s">
        <v>63</v>
      </c>
      <c r="D34" s="65"/>
      <c r="E34" s="78" t="s">
        <v>185</v>
      </c>
      <c r="F34" s="97">
        <v>97</v>
      </c>
      <c r="G34" s="105">
        <f aca="true" t="shared" si="3" ref="G34:G43">(F34/$F$33)*100</f>
        <v>1.5401714830104793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21</v>
      </c>
      <c r="G35" s="105">
        <f t="shared" si="3"/>
        <v>0.33343918704350584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242</v>
      </c>
      <c r="G36" s="105">
        <f t="shared" si="3"/>
        <v>3.8424896792632586</v>
      </c>
    </row>
    <row r="37" spans="1:7" ht="12.75">
      <c r="A37" s="77" t="s">
        <v>333</v>
      </c>
      <c r="B37" s="80">
        <v>11157</v>
      </c>
      <c r="C37" s="81">
        <f>(B37/$B$37)*100</f>
        <v>100</v>
      </c>
      <c r="D37" s="65"/>
      <c r="E37" s="78" t="s">
        <v>191</v>
      </c>
      <c r="F37" s="97">
        <v>358</v>
      </c>
      <c r="G37" s="105">
        <f t="shared" si="3"/>
        <v>5.684344236265481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681</v>
      </c>
      <c r="G38" s="105">
        <f t="shared" si="3"/>
        <v>10.81295649412512</v>
      </c>
    </row>
    <row r="39" spans="1:7" ht="12.75">
      <c r="A39" s="82" t="s">
        <v>336</v>
      </c>
      <c r="B39" s="98">
        <v>4165</v>
      </c>
      <c r="C39" s="105">
        <f>(B39/$B$37)*100</f>
        <v>37.330823698126736</v>
      </c>
      <c r="D39" s="65"/>
      <c r="E39" s="78" t="s">
        <v>195</v>
      </c>
      <c r="F39" s="97">
        <v>1513</v>
      </c>
      <c r="G39" s="105">
        <f t="shared" si="3"/>
        <v>24.023499523658305</v>
      </c>
    </row>
    <row r="40" spans="1:7" ht="12.75">
      <c r="A40" s="82" t="s">
        <v>337</v>
      </c>
      <c r="B40" s="98">
        <v>1174</v>
      </c>
      <c r="C40" s="105">
        <f>(B40/$B$37)*100</f>
        <v>10.522541901944967</v>
      </c>
      <c r="D40" s="65"/>
      <c r="E40" s="78" t="s">
        <v>307</v>
      </c>
      <c r="F40" s="97">
        <v>1439</v>
      </c>
      <c r="G40" s="105">
        <f t="shared" si="3"/>
        <v>22.848523340743093</v>
      </c>
    </row>
    <row r="41" spans="1:7" ht="12.75">
      <c r="A41" s="82" t="s">
        <v>339</v>
      </c>
      <c r="B41" s="98">
        <v>3579</v>
      </c>
      <c r="C41" s="105">
        <f>(B41/$B$37)*100</f>
        <v>32.07851573003496</v>
      </c>
      <c r="D41" s="65"/>
      <c r="E41" s="78" t="s">
        <v>308</v>
      </c>
      <c r="F41" s="97">
        <v>1337</v>
      </c>
      <c r="G41" s="105">
        <f t="shared" si="3"/>
        <v>21.22896157510321</v>
      </c>
    </row>
    <row r="42" spans="1:7" ht="12.75">
      <c r="A42" s="82" t="s">
        <v>62</v>
      </c>
      <c r="B42" s="98">
        <v>7</v>
      </c>
      <c r="C42" s="105">
        <f>(B42/$B$37)*100</f>
        <v>0.06274088016491888</v>
      </c>
      <c r="D42" s="65"/>
      <c r="E42" s="78" t="s">
        <v>409</v>
      </c>
      <c r="F42" s="97">
        <v>426</v>
      </c>
      <c r="G42" s="105">
        <f t="shared" si="3"/>
        <v>6.764052080025405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184</v>
      </c>
      <c r="G43" s="105">
        <f t="shared" si="3"/>
        <v>2.921562400762147</v>
      </c>
    </row>
    <row r="44" spans="1:7" ht="12.75">
      <c r="A44" s="82" t="s">
        <v>93</v>
      </c>
      <c r="B44" s="98">
        <v>1178</v>
      </c>
      <c r="C44" s="105">
        <f>(B44/$B$37)*100</f>
        <v>10.558393833467779</v>
      </c>
      <c r="D44" s="65"/>
      <c r="E44" s="78" t="s">
        <v>332</v>
      </c>
      <c r="F44" s="97">
        <v>79230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1054</v>
      </c>
      <c r="C46" s="105">
        <f>(B46/$B$37)*100</f>
        <v>9.446983956260643</v>
      </c>
      <c r="D46" s="65"/>
      <c r="E46" s="78" t="s">
        <v>335</v>
      </c>
      <c r="F46" s="97">
        <v>26395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54906</v>
      </c>
      <c r="G48" s="112" t="s">
        <v>63</v>
      </c>
    </row>
    <row r="49" spans="1:7" ht="13.5" thickBot="1">
      <c r="A49" s="82" t="s">
        <v>94</v>
      </c>
      <c r="B49" s="98">
        <v>11</v>
      </c>
      <c r="C49" s="105">
        <f aca="true" t="shared" si="4" ref="C49:C55">(B49/$B$37)*100</f>
        <v>0.09859281168772968</v>
      </c>
      <c r="D49" s="87"/>
      <c r="E49" s="88" t="s">
        <v>341</v>
      </c>
      <c r="F49" s="113">
        <v>36345</v>
      </c>
      <c r="G49" s="114" t="s">
        <v>63</v>
      </c>
    </row>
    <row r="50" spans="1:7" ht="13.5" thickTop="1">
      <c r="A50" s="82" t="s">
        <v>355</v>
      </c>
      <c r="B50" s="98">
        <v>633</v>
      </c>
      <c r="C50" s="105">
        <f t="shared" si="4"/>
        <v>5.673568163484808</v>
      </c>
      <c r="D50" s="65"/>
      <c r="E50" s="78"/>
      <c r="F50" s="86"/>
      <c r="G50" s="85"/>
    </row>
    <row r="51" spans="1:7" ht="12.75">
      <c r="A51" s="82" t="s">
        <v>356</v>
      </c>
      <c r="B51" s="98">
        <v>1184</v>
      </c>
      <c r="C51" s="105">
        <f t="shared" si="4"/>
        <v>10.612171730751994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529</v>
      </c>
      <c r="C52" s="105">
        <f t="shared" si="4"/>
        <v>4.741417943891727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1354</v>
      </c>
      <c r="C53" s="105">
        <f t="shared" si="4"/>
        <v>12.135878820471452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910</v>
      </c>
      <c r="C54" s="105">
        <f t="shared" si="4"/>
        <v>8.156314421439454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483</v>
      </c>
      <c r="C55" s="105">
        <f t="shared" si="4"/>
        <v>4.329120731379403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1422</v>
      </c>
      <c r="C57" s="105">
        <f>(B57/$B$37)*100</f>
        <v>12.745361656359236</v>
      </c>
      <c r="D57" s="65"/>
      <c r="E57" s="79" t="s">
        <v>323</v>
      </c>
      <c r="F57" s="80">
        <v>123</v>
      </c>
      <c r="G57" s="81">
        <f>(F57/L57)*100</f>
        <v>1.9530009526833914</v>
      </c>
      <c r="H57" s="79" t="s">
        <v>323</v>
      </c>
      <c r="L57" s="15">
        <v>6298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87</v>
      </c>
      <c r="G58" s="105">
        <f>(F58/L58)*100</f>
        <v>2.5210084033613445</v>
      </c>
      <c r="H58" s="78" t="s">
        <v>357</v>
      </c>
      <c r="L58" s="15">
        <v>3451</v>
      </c>
    </row>
    <row r="59" spans="1:12" ht="12.75">
      <c r="A59" s="82" t="s">
        <v>351</v>
      </c>
      <c r="B59" s="98">
        <v>1255</v>
      </c>
      <c r="C59" s="105">
        <f>(B59/$B$37)*100</f>
        <v>11.248543515281886</v>
      </c>
      <c r="D59" s="65"/>
      <c r="E59" s="78" t="s">
        <v>359</v>
      </c>
      <c r="F59" s="97">
        <v>21</v>
      </c>
      <c r="G59" s="105">
        <f>(F59/L59)*100</f>
        <v>1.4957264957264957</v>
      </c>
      <c r="H59" s="78" t="s">
        <v>359</v>
      </c>
      <c r="L59" s="15">
        <v>1404</v>
      </c>
    </row>
    <row r="60" spans="1:7" ht="12.75">
      <c r="A60" s="82" t="s">
        <v>352</v>
      </c>
      <c r="B60" s="98">
        <v>1999</v>
      </c>
      <c r="C60" s="105">
        <f>(B60/$B$37)*100</f>
        <v>17.917002778524694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451</v>
      </c>
      <c r="C62" s="105">
        <f>(B62/$B$37)*100</f>
        <v>4.042305279196916</v>
      </c>
      <c r="D62" s="65"/>
      <c r="E62" s="79" t="s">
        <v>362</v>
      </c>
      <c r="F62" s="80">
        <v>40</v>
      </c>
      <c r="G62" s="81">
        <f>(F62/L62)*100</f>
        <v>5.89101620029455</v>
      </c>
      <c r="H62" s="79" t="s">
        <v>196</v>
      </c>
      <c r="L62" s="15">
        <v>679</v>
      </c>
    </row>
    <row r="63" spans="1:12" ht="12.75">
      <c r="A63" s="61" t="s">
        <v>95</v>
      </c>
      <c r="B63" s="98">
        <v>401</v>
      </c>
      <c r="C63" s="105">
        <f>(B63/$B$37)*100</f>
        <v>3.5941561351617817</v>
      </c>
      <c r="D63" s="65"/>
      <c r="E63" s="78" t="s">
        <v>357</v>
      </c>
      <c r="F63" s="97">
        <v>34</v>
      </c>
      <c r="G63" s="105">
        <f>(F63/L63)*100</f>
        <v>9.214092140921409</v>
      </c>
      <c r="H63" s="78" t="s">
        <v>357</v>
      </c>
      <c r="L63" s="15">
        <v>369</v>
      </c>
    </row>
    <row r="64" spans="1:12" ht="12.75">
      <c r="A64" s="82" t="s">
        <v>353</v>
      </c>
      <c r="B64" s="98">
        <v>525</v>
      </c>
      <c r="C64" s="105">
        <f>(B64/$B$37)*100</f>
        <v>4.705566012368916</v>
      </c>
      <c r="D64" s="65"/>
      <c r="E64" s="78" t="s">
        <v>359</v>
      </c>
      <c r="F64" s="97">
        <v>8</v>
      </c>
      <c r="G64" s="105">
        <f>(F64/L64)*100</f>
        <v>9.195402298850574</v>
      </c>
      <c r="H64" s="78" t="s">
        <v>359</v>
      </c>
      <c r="L64" s="15">
        <v>87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654</v>
      </c>
      <c r="G66" s="81">
        <f aca="true" t="shared" si="5" ref="G66:G71">(F66/L66)*100</f>
        <v>2.8710654550243646</v>
      </c>
      <c r="H66" s="79" t="s">
        <v>363</v>
      </c>
      <c r="L66" s="15">
        <v>22779</v>
      </c>
    </row>
    <row r="67" spans="1:12" ht="12.75">
      <c r="A67" s="82" t="s">
        <v>365</v>
      </c>
      <c r="B67" s="97">
        <v>9101</v>
      </c>
      <c r="C67" s="105">
        <f>(B67/$B$37)*100</f>
        <v>81.57210719727526</v>
      </c>
      <c r="D67" s="65"/>
      <c r="E67" s="78" t="s">
        <v>64</v>
      </c>
      <c r="F67" s="97">
        <v>434</v>
      </c>
      <c r="G67" s="105">
        <f t="shared" si="5"/>
        <v>2.6160337552742616</v>
      </c>
      <c r="H67" s="78" t="s">
        <v>64</v>
      </c>
      <c r="L67" s="15">
        <v>16590</v>
      </c>
    </row>
    <row r="68" spans="1:12" ht="12.75">
      <c r="A68" s="82" t="s">
        <v>367</v>
      </c>
      <c r="B68" s="97">
        <v>1611</v>
      </c>
      <c r="C68" s="105">
        <f>(B68/$B$37)*100</f>
        <v>14.439365420812047</v>
      </c>
      <c r="D68" s="65"/>
      <c r="E68" s="78" t="s">
        <v>366</v>
      </c>
      <c r="F68" s="97">
        <v>155</v>
      </c>
      <c r="G68" s="105">
        <f t="shared" si="5"/>
        <v>6.5071368597816965</v>
      </c>
      <c r="H68" s="78" t="s">
        <v>366</v>
      </c>
      <c r="L68" s="15">
        <v>2382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220</v>
      </c>
      <c r="G69" s="105">
        <f t="shared" si="5"/>
        <v>3.5546938116012283</v>
      </c>
      <c r="H69" s="78" t="s">
        <v>368</v>
      </c>
      <c r="L69" s="15">
        <v>6189</v>
      </c>
    </row>
    <row r="70" spans="1:12" ht="12.75">
      <c r="A70" s="82" t="s">
        <v>178</v>
      </c>
      <c r="B70" s="97">
        <v>394</v>
      </c>
      <c r="C70" s="105">
        <f>(B70/$B$37)*100</f>
        <v>3.5314152549968627</v>
      </c>
      <c r="D70" s="65"/>
      <c r="E70" s="78" t="s">
        <v>369</v>
      </c>
      <c r="F70" s="97">
        <v>204</v>
      </c>
      <c r="G70" s="105">
        <f t="shared" si="5"/>
        <v>4.435746901500326</v>
      </c>
      <c r="H70" s="78" t="s">
        <v>369</v>
      </c>
      <c r="L70" s="15">
        <v>4599</v>
      </c>
    </row>
    <row r="71" spans="1:12" ht="13.5" thickBot="1">
      <c r="A71" s="90" t="s">
        <v>173</v>
      </c>
      <c r="B71" s="110">
        <v>51</v>
      </c>
      <c r="C71" s="111">
        <f>(B71/$B$37)*100</f>
        <v>0.45711212691583764</v>
      </c>
      <c r="D71" s="91"/>
      <c r="E71" s="92" t="s">
        <v>370</v>
      </c>
      <c r="F71" s="110">
        <v>193</v>
      </c>
      <c r="G71" s="119">
        <f t="shared" si="5"/>
        <v>12.630890052356019</v>
      </c>
      <c r="H71" s="92" t="s">
        <v>370</v>
      </c>
      <c r="L71" s="15">
        <v>1528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7354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7287</v>
      </c>
      <c r="G9" s="81">
        <f>(F9/$F$9)*100</f>
        <v>100</v>
      </c>
      <c r="I9" s="53"/>
    </row>
    <row r="10" spans="1:7" ht="12.75">
      <c r="A10" s="36" t="s">
        <v>376</v>
      </c>
      <c r="B10" s="97">
        <v>6419</v>
      </c>
      <c r="C10" s="105">
        <f aca="true" t="shared" si="0" ref="C10:C18">(B10/$B$8)*100</f>
        <v>87.285830840359</v>
      </c>
      <c r="E10" s="32" t="s">
        <v>377</v>
      </c>
      <c r="F10" s="97">
        <v>7219</v>
      </c>
      <c r="G10" s="105">
        <f>(F10/$F$9)*100</f>
        <v>99.0668313434884</v>
      </c>
    </row>
    <row r="11" spans="1:7" ht="12.75">
      <c r="A11" s="36" t="s">
        <v>378</v>
      </c>
      <c r="B11" s="97">
        <v>350</v>
      </c>
      <c r="C11" s="105">
        <f t="shared" si="0"/>
        <v>4.759314658689149</v>
      </c>
      <c r="E11" s="32" t="s">
        <v>379</v>
      </c>
      <c r="F11" s="97">
        <v>45</v>
      </c>
      <c r="G11" s="105">
        <f>(F11/$F$9)*100</f>
        <v>0.6175380815150268</v>
      </c>
    </row>
    <row r="12" spans="1:7" ht="12.75">
      <c r="A12" s="36" t="s">
        <v>380</v>
      </c>
      <c r="B12" s="97">
        <v>40</v>
      </c>
      <c r="C12" s="105">
        <f t="shared" si="0"/>
        <v>0.5439216752787599</v>
      </c>
      <c r="E12" s="32" t="s">
        <v>381</v>
      </c>
      <c r="F12" s="97">
        <v>23</v>
      </c>
      <c r="G12" s="105">
        <f>(F12/$F$9)*100</f>
        <v>0.3156305749965692</v>
      </c>
    </row>
    <row r="13" spans="1:7" ht="12.75">
      <c r="A13" s="36" t="s">
        <v>382</v>
      </c>
      <c r="B13" s="97">
        <v>89</v>
      </c>
      <c r="C13" s="105">
        <f t="shared" si="0"/>
        <v>1.2102257274952406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40</v>
      </c>
      <c r="C14" s="105">
        <f t="shared" si="0"/>
        <v>0.5439216752787599</v>
      </c>
      <c r="E14" s="42" t="s">
        <v>384</v>
      </c>
      <c r="F14" s="80">
        <v>6243</v>
      </c>
      <c r="G14" s="81">
        <f>(F14/$F$14)*100</f>
        <v>100</v>
      </c>
    </row>
    <row r="15" spans="1:7" ht="12.75">
      <c r="A15" s="36" t="s">
        <v>385</v>
      </c>
      <c r="B15" s="97">
        <v>97</v>
      </c>
      <c r="C15" s="105">
        <f t="shared" si="0"/>
        <v>1.3190100625509926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306</v>
      </c>
      <c r="C16" s="105">
        <f t="shared" si="0"/>
        <v>4.161000815882513</v>
      </c>
      <c r="E16" s="1" t="s">
        <v>388</v>
      </c>
      <c r="F16" s="97">
        <v>4</v>
      </c>
      <c r="G16" s="105">
        <f>(F16/$F$14)*100</f>
        <v>0.06407176037161622</v>
      </c>
    </row>
    <row r="17" spans="1:7" ht="12.75">
      <c r="A17" s="36" t="s">
        <v>389</v>
      </c>
      <c r="B17" s="97">
        <v>13</v>
      </c>
      <c r="C17" s="105">
        <f t="shared" si="0"/>
        <v>0.17677454446559696</v>
      </c>
      <c r="E17" s="1" t="s">
        <v>390</v>
      </c>
      <c r="F17" s="97">
        <v>101</v>
      </c>
      <c r="G17" s="105">
        <f aca="true" t="shared" si="1" ref="G17:G23">(F17/$F$14)*100</f>
        <v>1.6178119493833094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1877</v>
      </c>
      <c r="G18" s="105">
        <f t="shared" si="1"/>
        <v>30.065673554380908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2542</v>
      </c>
      <c r="G19" s="105">
        <f t="shared" si="1"/>
        <v>40.7176037161621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1561</v>
      </c>
      <c r="G20" s="105">
        <f t="shared" si="1"/>
        <v>25.004004485023223</v>
      </c>
    </row>
    <row r="21" spans="1:7" ht="12.75">
      <c r="A21" s="36" t="s">
        <v>395</v>
      </c>
      <c r="B21" s="98">
        <v>113</v>
      </c>
      <c r="C21" s="105">
        <f aca="true" t="shared" si="2" ref="C21:C28">(B21/$B$8)*100</f>
        <v>1.5365787326624964</v>
      </c>
      <c r="E21" s="1" t="s">
        <v>396</v>
      </c>
      <c r="F21" s="97">
        <v>148</v>
      </c>
      <c r="G21" s="105">
        <f t="shared" si="1"/>
        <v>2.3706551337498</v>
      </c>
    </row>
    <row r="22" spans="1:7" ht="12.75">
      <c r="A22" s="36" t="s">
        <v>397</v>
      </c>
      <c r="B22" s="98">
        <v>196</v>
      </c>
      <c r="C22" s="105">
        <f t="shared" si="2"/>
        <v>2.6652162088659233</v>
      </c>
      <c r="E22" s="1" t="s">
        <v>398</v>
      </c>
      <c r="F22" s="97">
        <v>10</v>
      </c>
      <c r="G22" s="105">
        <f t="shared" si="1"/>
        <v>0.1601794009290405</v>
      </c>
    </row>
    <row r="23" spans="1:7" ht="12.75">
      <c r="A23" s="36" t="s">
        <v>399</v>
      </c>
      <c r="B23" s="98">
        <v>495</v>
      </c>
      <c r="C23" s="105">
        <f t="shared" si="2"/>
        <v>6.731030731574653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826</v>
      </c>
      <c r="C24" s="105">
        <f t="shared" si="2"/>
        <v>11.231982594506391</v>
      </c>
      <c r="E24" s="1" t="s">
        <v>402</v>
      </c>
      <c r="F24" s="97">
        <v>171200</v>
      </c>
      <c r="G24" s="112" t="s">
        <v>63</v>
      </c>
    </row>
    <row r="25" spans="1:7" ht="12.75">
      <c r="A25" s="36" t="s">
        <v>403</v>
      </c>
      <c r="B25" s="97">
        <v>769</v>
      </c>
      <c r="C25" s="105">
        <f t="shared" si="2"/>
        <v>10.456894207234159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2888</v>
      </c>
      <c r="C26" s="105">
        <f t="shared" si="2"/>
        <v>39.271144955126466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1866</v>
      </c>
      <c r="C27" s="105">
        <f t="shared" si="2"/>
        <v>25.373946151754147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201</v>
      </c>
      <c r="C28" s="105">
        <f t="shared" si="2"/>
        <v>2.7332064182757683</v>
      </c>
      <c r="E28" s="32" t="s">
        <v>415</v>
      </c>
      <c r="F28" s="97">
        <v>4956</v>
      </c>
      <c r="G28" s="105">
        <f aca="true" t="shared" si="3" ref="G28:G35">(F28/$F$14)*100</f>
        <v>79.38491110043249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3</v>
      </c>
      <c r="G30" s="105">
        <f t="shared" si="3"/>
        <v>0.04805382027871216</v>
      </c>
    </row>
    <row r="31" spans="1:7" ht="12.75">
      <c r="A31" s="36" t="s">
        <v>419</v>
      </c>
      <c r="B31" s="97">
        <v>28</v>
      </c>
      <c r="C31" s="105">
        <f aca="true" t="shared" si="4" ref="C31:C39">(B31/$B$8)*100</f>
        <v>0.3807451726951319</v>
      </c>
      <c r="E31" s="32" t="s">
        <v>420</v>
      </c>
      <c r="F31" s="97">
        <v>121</v>
      </c>
      <c r="G31" s="105">
        <f t="shared" si="3"/>
        <v>1.9381707512413904</v>
      </c>
    </row>
    <row r="32" spans="1:7" ht="12.75">
      <c r="A32" s="36" t="s">
        <v>421</v>
      </c>
      <c r="B32" s="97">
        <v>83</v>
      </c>
      <c r="C32" s="105">
        <f t="shared" si="4"/>
        <v>1.1286374762034268</v>
      </c>
      <c r="E32" s="32" t="s">
        <v>422</v>
      </c>
      <c r="F32" s="97">
        <v>294</v>
      </c>
      <c r="G32" s="105">
        <f t="shared" si="3"/>
        <v>4.709274387313791</v>
      </c>
    </row>
    <row r="33" spans="1:7" ht="12.75">
      <c r="A33" s="36" t="s">
        <v>423</v>
      </c>
      <c r="B33" s="97">
        <v>263</v>
      </c>
      <c r="C33" s="105">
        <f t="shared" si="4"/>
        <v>3.576285014957846</v>
      </c>
      <c r="E33" s="32" t="s">
        <v>424</v>
      </c>
      <c r="F33" s="97">
        <v>1625</v>
      </c>
      <c r="G33" s="105">
        <f t="shared" si="3"/>
        <v>26.029152650969085</v>
      </c>
    </row>
    <row r="34" spans="1:7" ht="12.75">
      <c r="A34" s="36" t="s">
        <v>425</v>
      </c>
      <c r="B34" s="97">
        <v>389</v>
      </c>
      <c r="C34" s="105">
        <f t="shared" si="4"/>
        <v>5.2896382920859395</v>
      </c>
      <c r="E34" s="32" t="s">
        <v>426</v>
      </c>
      <c r="F34" s="97">
        <v>1883</v>
      </c>
      <c r="G34" s="105">
        <f t="shared" si="3"/>
        <v>30.16178119493833</v>
      </c>
    </row>
    <row r="35" spans="1:7" ht="12.75">
      <c r="A35" s="36" t="s">
        <v>427</v>
      </c>
      <c r="B35" s="97">
        <v>478</v>
      </c>
      <c r="C35" s="105">
        <f t="shared" si="4"/>
        <v>6.499864019581181</v>
      </c>
      <c r="E35" s="32" t="s">
        <v>428</v>
      </c>
      <c r="F35" s="97">
        <v>1030</v>
      </c>
      <c r="G35" s="105">
        <f t="shared" si="3"/>
        <v>16.498478295691175</v>
      </c>
    </row>
    <row r="36" spans="1:7" ht="12.75">
      <c r="A36" s="36" t="s">
        <v>429</v>
      </c>
      <c r="B36" s="97">
        <v>1437</v>
      </c>
      <c r="C36" s="105">
        <f t="shared" si="4"/>
        <v>19.540386184389448</v>
      </c>
      <c r="E36" s="32" t="s">
        <v>430</v>
      </c>
      <c r="F36" s="97">
        <v>1558</v>
      </c>
      <c r="G36" s="112" t="s">
        <v>63</v>
      </c>
    </row>
    <row r="37" spans="1:7" ht="12.75">
      <c r="A37" s="36" t="s">
        <v>431</v>
      </c>
      <c r="B37" s="97">
        <v>2315</v>
      </c>
      <c r="C37" s="105">
        <f t="shared" si="4"/>
        <v>31.47946695675823</v>
      </c>
      <c r="E37" s="32" t="s">
        <v>432</v>
      </c>
      <c r="F37" s="97">
        <v>1287</v>
      </c>
      <c r="G37" s="105">
        <f>(F37/$F$14)*100</f>
        <v>20.615088899567517</v>
      </c>
    </row>
    <row r="38" spans="1:7" ht="12.75">
      <c r="A38" s="36" t="s">
        <v>433</v>
      </c>
      <c r="B38" s="97">
        <v>1585</v>
      </c>
      <c r="C38" s="105">
        <f t="shared" si="4"/>
        <v>21.552896382920856</v>
      </c>
      <c r="E38" s="32" t="s">
        <v>430</v>
      </c>
      <c r="F38" s="97">
        <v>550</v>
      </c>
      <c r="G38" s="112" t="s">
        <v>63</v>
      </c>
    </row>
    <row r="39" spans="1:7" ht="12.75">
      <c r="A39" s="36" t="s">
        <v>434</v>
      </c>
      <c r="B39" s="97">
        <v>776</v>
      </c>
      <c r="C39" s="105">
        <f t="shared" si="4"/>
        <v>10.552080500407941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6.9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7287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1568</v>
      </c>
      <c r="G43" s="105">
        <f aca="true" t="shared" si="5" ref="G43:G48">(F43/$F$14)*100</f>
        <v>25.116130065673552</v>
      </c>
    </row>
    <row r="44" spans="1:7" ht="12.75">
      <c r="A44" s="36" t="s">
        <v>11</v>
      </c>
      <c r="B44" s="98">
        <v>751</v>
      </c>
      <c r="C44" s="105">
        <f aca="true" t="shared" si="6" ref="C44:C49">(B44/$B$42)*100</f>
        <v>10.30602442706189</v>
      </c>
      <c r="E44" s="32" t="s">
        <v>12</v>
      </c>
      <c r="F44" s="97">
        <v>1084</v>
      </c>
      <c r="G44" s="105">
        <f t="shared" si="5"/>
        <v>17.363447060707994</v>
      </c>
    </row>
    <row r="45" spans="1:7" ht="12.75">
      <c r="A45" s="36" t="s">
        <v>13</v>
      </c>
      <c r="B45" s="98">
        <v>1714</v>
      </c>
      <c r="C45" s="105">
        <f t="shared" si="6"/>
        <v>23.521339371483464</v>
      </c>
      <c r="E45" s="32" t="s">
        <v>14</v>
      </c>
      <c r="F45" s="97">
        <v>1045</v>
      </c>
      <c r="G45" s="105">
        <f t="shared" si="5"/>
        <v>16.738747397084737</v>
      </c>
    </row>
    <row r="46" spans="1:7" ht="12.75">
      <c r="A46" s="36" t="s">
        <v>15</v>
      </c>
      <c r="B46" s="98">
        <v>1250</v>
      </c>
      <c r="C46" s="105">
        <f t="shared" si="6"/>
        <v>17.153835597639635</v>
      </c>
      <c r="E46" s="32" t="s">
        <v>16</v>
      </c>
      <c r="F46" s="97">
        <v>805</v>
      </c>
      <c r="G46" s="105">
        <f t="shared" si="5"/>
        <v>12.894441774787763</v>
      </c>
    </row>
    <row r="47" spans="1:7" ht="12.75">
      <c r="A47" s="36" t="s">
        <v>17</v>
      </c>
      <c r="B47" s="97">
        <v>1434</v>
      </c>
      <c r="C47" s="105">
        <f t="shared" si="6"/>
        <v>19.678880197612187</v>
      </c>
      <c r="E47" s="32" t="s">
        <v>18</v>
      </c>
      <c r="F47" s="97">
        <v>568</v>
      </c>
      <c r="G47" s="105">
        <f t="shared" si="5"/>
        <v>9.098189972769502</v>
      </c>
    </row>
    <row r="48" spans="1:7" ht="12.75">
      <c r="A48" s="36" t="s">
        <v>19</v>
      </c>
      <c r="B48" s="97">
        <v>812</v>
      </c>
      <c r="C48" s="105">
        <f t="shared" si="6"/>
        <v>11.143131604226705</v>
      </c>
      <c r="E48" s="32" t="s">
        <v>20</v>
      </c>
      <c r="F48" s="97">
        <v>1143</v>
      </c>
      <c r="G48" s="105">
        <f t="shared" si="5"/>
        <v>18.308505526189332</v>
      </c>
    </row>
    <row r="49" spans="1:7" ht="12.75">
      <c r="A49" s="36" t="s">
        <v>21</v>
      </c>
      <c r="B49" s="97">
        <v>1326</v>
      </c>
      <c r="C49" s="105">
        <f t="shared" si="6"/>
        <v>18.196788801976123</v>
      </c>
      <c r="E49" s="32" t="s">
        <v>22</v>
      </c>
      <c r="F49" s="97">
        <v>30</v>
      </c>
      <c r="G49" s="105">
        <f>(F49/$F$14)*100</f>
        <v>0.4805382027871216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868</v>
      </c>
      <c r="G51" s="81">
        <f>(F51/F$51)*100</f>
        <v>100</v>
      </c>
    </row>
    <row r="52" spans="1:7" ht="12.75">
      <c r="A52" s="4" t="s">
        <v>25</v>
      </c>
      <c r="B52" s="97">
        <v>264</v>
      </c>
      <c r="C52" s="105">
        <f>(B52/$B$42)*100</f>
        <v>3.6228900782214906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1712</v>
      </c>
      <c r="C53" s="105">
        <f>(B53/$B$42)*100</f>
        <v>23.493893234527242</v>
      </c>
      <c r="E53" s="32" t="s">
        <v>28</v>
      </c>
      <c r="F53" s="97">
        <v>19</v>
      </c>
      <c r="G53" s="105">
        <f>(F53/F$51)*100</f>
        <v>2.1889400921658986</v>
      </c>
    </row>
    <row r="54" spans="1:7" ht="12.75">
      <c r="A54" s="4" t="s">
        <v>29</v>
      </c>
      <c r="B54" s="97">
        <v>3691</v>
      </c>
      <c r="C54" s="105">
        <f>(B54/$B$42)*100</f>
        <v>50.6518457527103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1620</v>
      </c>
      <c r="C55" s="105">
        <f>(B55/$B$42)*100</f>
        <v>22.231370934540966</v>
      </c>
      <c r="E55" s="32" t="s">
        <v>32</v>
      </c>
      <c r="F55" s="97">
        <v>28</v>
      </c>
      <c r="G55" s="105">
        <f t="shared" si="7"/>
        <v>3.225806451612903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351</v>
      </c>
      <c r="G56" s="105">
        <f t="shared" si="7"/>
        <v>40.43778801843318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204</v>
      </c>
      <c r="G57" s="105">
        <f t="shared" si="7"/>
        <v>23.502304147465438</v>
      </c>
    </row>
    <row r="58" spans="1:7" ht="12.75">
      <c r="A58" s="36" t="s">
        <v>36</v>
      </c>
      <c r="B58" s="97">
        <v>6716</v>
      </c>
      <c r="C58" s="105">
        <f aca="true" t="shared" si="8" ref="C58:C66">(B58/$B$42)*100</f>
        <v>92.16412789899822</v>
      </c>
      <c r="E58" s="32" t="s">
        <v>37</v>
      </c>
      <c r="F58" s="97">
        <v>146</v>
      </c>
      <c r="G58" s="105">
        <f t="shared" si="7"/>
        <v>16.82027649769585</v>
      </c>
    </row>
    <row r="59" spans="1:7" ht="12.75">
      <c r="A59" s="36" t="s">
        <v>38</v>
      </c>
      <c r="B59" s="97">
        <v>24</v>
      </c>
      <c r="C59" s="105">
        <f t="shared" si="8"/>
        <v>0.32935364347468093</v>
      </c>
      <c r="E59" s="32" t="s">
        <v>39</v>
      </c>
      <c r="F59" s="98">
        <v>61</v>
      </c>
      <c r="G59" s="105">
        <f t="shared" si="7"/>
        <v>7.027649769585254</v>
      </c>
    </row>
    <row r="60" spans="1:7" ht="12.75">
      <c r="A60" s="36" t="s">
        <v>40</v>
      </c>
      <c r="B60" s="97">
        <v>231</v>
      </c>
      <c r="C60" s="105">
        <f t="shared" si="8"/>
        <v>3.170028818443804</v>
      </c>
      <c r="E60" s="32" t="s">
        <v>41</v>
      </c>
      <c r="F60" s="97">
        <v>59</v>
      </c>
      <c r="G60" s="105">
        <f t="shared" si="7"/>
        <v>6.797235023041474</v>
      </c>
    </row>
    <row r="61" spans="1:7" ht="12.75">
      <c r="A61" s="36" t="s">
        <v>42</v>
      </c>
      <c r="B61" s="97">
        <v>298</v>
      </c>
      <c r="C61" s="105">
        <f t="shared" si="8"/>
        <v>4.089474406477288</v>
      </c>
      <c r="E61" s="32" t="s">
        <v>402</v>
      </c>
      <c r="F61" s="97">
        <v>753</v>
      </c>
      <c r="G61" s="112" t="s">
        <v>63</v>
      </c>
    </row>
    <row r="62" spans="1:7" ht="12.75">
      <c r="A62" s="36" t="s">
        <v>43</v>
      </c>
      <c r="B62" s="97">
        <v>7</v>
      </c>
      <c r="C62" s="105">
        <f t="shared" si="8"/>
        <v>0.09606147934678194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11</v>
      </c>
      <c r="C65" s="105">
        <f t="shared" si="8"/>
        <v>0.15095375325922875</v>
      </c>
      <c r="E65" s="32" t="s">
        <v>10</v>
      </c>
      <c r="F65" s="97">
        <v>130</v>
      </c>
      <c r="G65" s="105">
        <f aca="true" t="shared" si="9" ref="G65:G71">(F65/F$51)*100</f>
        <v>14.976958525345621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121</v>
      </c>
      <c r="G66" s="105">
        <f t="shared" si="9"/>
        <v>13.940092165898617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101</v>
      </c>
      <c r="G67" s="105">
        <f t="shared" si="9"/>
        <v>11.63594470046083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95</v>
      </c>
      <c r="G68" s="105">
        <f t="shared" si="9"/>
        <v>10.944700460829493</v>
      </c>
    </row>
    <row r="69" spans="1:7" ht="12.75">
      <c r="A69" s="36" t="s">
        <v>51</v>
      </c>
      <c r="B69" s="97">
        <v>13</v>
      </c>
      <c r="C69" s="105">
        <f>(B69/$B$42)*100</f>
        <v>0.1783998902154522</v>
      </c>
      <c r="E69" s="32" t="s">
        <v>18</v>
      </c>
      <c r="F69" s="97">
        <v>73</v>
      </c>
      <c r="G69" s="105">
        <f t="shared" si="9"/>
        <v>8.410138248847925</v>
      </c>
    </row>
    <row r="70" spans="1:7" ht="12.75">
      <c r="A70" s="36" t="s">
        <v>53</v>
      </c>
      <c r="B70" s="97">
        <v>11</v>
      </c>
      <c r="C70" s="105">
        <f>(B70/$B$42)*100</f>
        <v>0.15095375325922875</v>
      </c>
      <c r="E70" s="32" t="s">
        <v>20</v>
      </c>
      <c r="F70" s="97">
        <v>289</v>
      </c>
      <c r="G70" s="105">
        <f t="shared" si="9"/>
        <v>33.294930875576036</v>
      </c>
    </row>
    <row r="71" spans="1:7" ht="12.75">
      <c r="A71" s="54" t="s">
        <v>54</v>
      </c>
      <c r="B71" s="103">
        <v>32</v>
      </c>
      <c r="C71" s="115">
        <f>(B71/$B$42)*100</f>
        <v>0.43913819129957454</v>
      </c>
      <c r="D71" s="41"/>
      <c r="E71" s="44" t="s">
        <v>22</v>
      </c>
      <c r="F71" s="103">
        <v>59</v>
      </c>
      <c r="G71" s="115">
        <f t="shared" si="9"/>
        <v>6.797235023041474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2002-06-20T15:05:40Z</dcterms:modified>
  <cp:category/>
  <cp:version/>
  <cp:contentType/>
  <cp:contentStatus/>
</cp:coreProperties>
</file>