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<sst xmlns="http://schemas.openxmlformats.org/spreadsheetml/2006/main" count="696" uniqueCount="437">
  <si>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</si>
  <si>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</si>
  <si>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</si>
  <si>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</si>
  <si>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</si>
  <si>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</si>
  <si>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</si>
  <si>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</si>
  <si>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</si>
  <si>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</si>
  <si>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</si>
  <si>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</si>
  <si>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</si>
  <si>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</si>
  <si>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</si>
  <si>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</si>
  <si>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</si>
  <si>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</si>
  <si>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</si>
  <si>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</si>
  <si>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</si>
  <si>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</si>
  <si>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</si>
  <si>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</si>
  <si>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</si>
  <si>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</si>
  <si>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</si>
  <si>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</si>
  <si>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</si>
  <si>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</si>
  <si>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</si>
  <si>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</si>
  <si>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</si>
  <si>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</si>
  <si>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</si>
  <si>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</si>
  <si>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</si>
  <si>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</si>
  <si>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</si>
  <si>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</si>
  <si>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</si>
  <si>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</si>
  <si>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</si>
  <si>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</si>
  <si>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</si>
  <si>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</si>
  <si>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</si>
  <si>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</si>
  <si>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</si>
  <si>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</si>
  <si>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</si>
  <si>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</si>
  <si>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</si>
  <si>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</si>
  <si>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</si>
  <si>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</si>
  <si>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</si>
  <si>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</si>
  <si>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</si>
  <si>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</si>
  <si>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</si>
  <si>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</si>
  <si>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</si>
  <si>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</si>
  <si>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</si>
  <si>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</si>
  <si>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</si>
  <si>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</si>
  <si>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</si>
  <si>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</si>
  <si>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</si>
  <si>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</si>
  <si>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</si>
  <si>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</si>
  <si>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</si>
  <si>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</si>
  <si>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</si>
  <si>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</si>
  <si>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</si>
  <si>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</si>
  <si>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</si>
  <si>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</si>
  <si>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</si>
  <si>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</si>
  <si>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</si>
  <si>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</si>
  <si>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</si>
  <si>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</si>
  <si>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</si>
  <si>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</si>
  <si>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</si>
  <si>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</si>
  <si>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</si>
  <si>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</si>
  <si>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</si>
  <si>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</si>
  <si>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</si>
  <si>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</si>
  <si>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</si>
  <si>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</si>
  <si>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</si>
  <si>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</si>
  <si>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</si>
  <si>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</si>
  <si>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</si>
  <si>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</si>
  <si>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</si>
  <si>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</si>
  <si>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</si>
  <si>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</si>
  <si>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</si>
  <si>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</si>
  <si>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</si>
  <si>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</si>
  <si>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</si>
  <si>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</si>
  <si>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</si>
  <si>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</si>
  <si>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</si>
  <si>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</si>
  <si>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</si>
  <si>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</si>
  <si>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</si>
  <si>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</si>
  <si>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</si>
  <si>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</si>
  <si>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</si>
  <si>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</si>
  <si>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</si>
  <si>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</si>
  <si>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</si>
  <si>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</si>
  <si>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</si>
  <si>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</si>
  <si>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</si>
  <si>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</si>
  <si>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</si>
  <si>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</si>
  <si>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</si>
  <si>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</si>
  <si>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</si>
  <si>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</si>
  <si>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</si>
  <si>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</si>
  <si>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</si>
  <si>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</si>
  <si>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</si>
  <si>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</si>
  <si>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</si>
  <si>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</si>
  <si>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</si>
  <si>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</si>
  <si>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</si>
  <si>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</si>
  <si>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</si>
  <si>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</si>
  <si>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</si>
  <si>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</si>
  <si>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</si>
  <si>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</si>
  <si>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</si>
  <si>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</si>
  <si>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</si>
  <si>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</si>
  <si>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</si>
  <si>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</si>
  <si>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</si>
  <si>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</si>
  <si>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</si>
  <si>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</si>
  <si>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</si>
  <si>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</si>
  <si>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</si>
  <si>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</si>
  <si>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</si>
  <si>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</si>
  <si>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</si>
  <si>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</si>
  <si>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</si>
  <si>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</si>
  <si>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</si>
  <si>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</si>
  <si>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</si>
  <si>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</si>
  <si>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</si>
  <si>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</si>
  <si>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</si>
  <si>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</si>
  <si>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</si>
  <si>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</si>
  <si>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</si>
  <si>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</si>
  <si>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</si>
  <si>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</si>
  <si>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</si>
  <si>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</si>
  <si>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</si>
  <si>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</si>
  <si>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</si>
  <si>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</si>
  <si>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</si>
  <si>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</si>
  <si>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</si>
  <si>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</si>
  <si>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</si>
  <si>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</si>
  <si>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</si>
  <si>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</si>
  <si>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</si>
  <si>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</si>
  <si>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</si>
  <si>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</si>
  <si>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</si>
  <si>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</si>
  <si>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</si>
  <si>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</si>
  <si>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</si>
  <si>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</si>
  <si>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</si>
  <si>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</si>
  <si>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</si>
  <si>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</si>
  <si>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</si>
  <si>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</si>
  <si>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</si>
  <si>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</si>
  <si>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</si>
  <si>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</si>
  <si>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</si>
  <si>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</si>
  <si>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</si>
  <si>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</si>
  <si>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</si>
  <si>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</si>
  <si>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</si>
  <si>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</si>
  <si>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</si>
  <si>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</si>
  <si>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</si>
  <si>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</si>
  <si>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</si>
  <si>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</si>
  <si>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</si>
  <si>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</si>
  <si>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</si>
  <si>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</si>
  <si>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</si>
  <si>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</si>
  <si>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</si>
  <si>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</si>
  <si>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</si>
  <si>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</si>
  <si>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</si>
  <si>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</si>
  <si>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</si>
  <si>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</si>
  <si>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</si>
  <si>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</si>
  <si>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</si>
  <si>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</si>
  <si>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</si>
  <si>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</si>
  <si>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</si>
  <si>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</si>
  <si>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</si>
  <si>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</si>
  <si>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</si>
  <si>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</si>
  <si>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</si>
  <si>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</si>
  <si>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</si>
  <si>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</si>
  <si>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</si>
  <si>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</si>
  <si>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</si>
  <si>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</si>
  <si>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</si>
  <si>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</si>
  <si>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</si>
  <si>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</si>
  <si>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</si>
  <si>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</si>
  <si>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</si>
  <si>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</si>
  <si>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</si>
  <si>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</si>
  <si>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</si>
  <si>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</si>
  <si>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</si>
  <si>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</si>
  <si>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</si>
  <si>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</si>
  <si>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</si>
  <si>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</si>
  <si>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</si>
  <si>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</si>
  <si>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</si>
  <si>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</si>
  <si>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</si>
  <si>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</si>
  <si>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</si>
  <si>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</si>
  <si>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</si>
  <si>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</si>
  <si>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</si>
  <si>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</si>
  <si>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</si>
  <si>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</si>
  <si>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</si>
  <si>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</si>
  <si>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</si>
  <si>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</si>
  <si>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</si>
  <si>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</si>
  <si>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</si>
  <si>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</si>
  <si>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</si>
  <si>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</si>
  <si>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</si>
  <si>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</si>
  <si>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</si>
  <si>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</si>
  <si>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</si>
  <si>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</si>
  <si>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</si>
  <si>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</si>
  <si>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</si>
  <si>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</si>
  <si>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</si>
  <si>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</si>
  <si>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</si>
  <si>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</si>
  <si>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</si>
  <si>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</si>
  <si>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</si>
  <si>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</si>
  <si>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</si>
  <si>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</si>
  <si>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</si>
  <si>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</si>
  <si>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</si>
  <si>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</si>
  <si>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</si>
  <si>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</si>
  <si>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</si>
  <si>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</si>
  <si>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</si>
  <si>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</si>
  <si>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</si>
  <si>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</si>
  <si>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</si>
  <si>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</si>
  <si>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</si>
  <si>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</si>
  <si>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</si>
  <si>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</si>
  <si>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</si>
  <si>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</si>
  <si>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</si>
  <si>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</si>
  <si>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</si>
  <si>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</si>
  <si>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</si>
  <si>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</si>
  <si>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</si>
  <si>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</si>
  <si>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</si>
  <si>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</si>
  <si>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</si>
  <si>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</si>
  <si>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</si>
  <si>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</si>
  <si>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</si>
  <si>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</si>
  <si>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</si>
  <si>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</si>
  <si>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</si>
  <si>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</si>
  <si>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</si>
  <si>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</si>
  <si>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</si>
  <si>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</si>
  <si>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</si>
  <si>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</si>
  <si>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</si>
  <si>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</si>
  <si>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</si>
  <si>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</si>
  <si>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</si>
  <si>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</si>
  <si>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</si>
  <si>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</si>
  <si>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</si>
  <si>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</si>
  <si>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</si>
  <si>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</si>
  <si>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Old Bridge township, Middlesex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</si>
  <si>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Old Bridge township</t>
    </r>
    <r>
      <rPr>
        <b/>
        <sz val="12"/>
        <rFont val="Arial"/>
        <family val="2"/>
      </rPr>
      <t>, Middlesex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</si>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</sst>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3" fontId="7" fillId="0" borderId="2" xfId="0" applyNumberFormat="1" applyFont="1" applyFill="1" applyBorder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60456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60456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29549</v>
      </c>
      <c r="C9" s="151">
        <f>(B9/$B$7)*100</f>
        <v>48.87686912796083</v>
      </c>
      <c r="D9" s="152"/>
      <c r="E9" s="152" t="s">
        <v>403</v>
      </c>
      <c r="F9" s="150">
        <v>4578</v>
      </c>
      <c r="G9" s="153">
        <f t="shared" si="0"/>
        <v>7.572449384676459</v>
      </c>
    </row>
    <row r="10" spans="1:7" ht="12.75">
      <c r="A10" s="149" t="s">
        <v>404</v>
      </c>
      <c r="B10" s="150">
        <v>30907</v>
      </c>
      <c r="C10" s="151">
        <f>(B10/$B$7)*100</f>
        <v>51.12313087203917</v>
      </c>
      <c r="D10" s="152"/>
      <c r="E10" s="152" t="s">
        <v>405</v>
      </c>
      <c r="F10" s="150">
        <v>439</v>
      </c>
      <c r="G10" s="153">
        <f t="shared" si="0"/>
        <v>0.7261479423051476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2002</v>
      </c>
      <c r="G11" s="153">
        <f t="shared" si="0"/>
        <v>3.3114992721979624</v>
      </c>
    </row>
    <row r="12" spans="1:7" ht="12.75">
      <c r="A12" s="149" t="s">
        <v>407</v>
      </c>
      <c r="B12" s="150">
        <v>4252</v>
      </c>
      <c r="C12" s="151">
        <f aca="true" t="shared" si="1" ref="C12:C24">B12*100/B$7</f>
        <v>7.033214238454413</v>
      </c>
      <c r="D12" s="152"/>
      <c r="E12" s="152" t="s">
        <v>408</v>
      </c>
      <c r="F12" s="150">
        <v>377</v>
      </c>
      <c r="G12" s="153">
        <f t="shared" si="0"/>
        <v>0.6235940187905253</v>
      </c>
    </row>
    <row r="13" spans="1:7" ht="12.75">
      <c r="A13" s="149" t="s">
        <v>409</v>
      </c>
      <c r="B13" s="150">
        <v>4588</v>
      </c>
      <c r="C13" s="151">
        <f t="shared" si="1"/>
        <v>7.588990340082043</v>
      </c>
      <c r="D13" s="152"/>
      <c r="E13" s="152" t="s">
        <v>410</v>
      </c>
      <c r="F13" s="150">
        <v>1760</v>
      </c>
      <c r="G13" s="153">
        <f t="shared" si="0"/>
        <v>2.911208151382824</v>
      </c>
    </row>
    <row r="14" spans="1:7" ht="12.75">
      <c r="A14" s="149" t="s">
        <v>411</v>
      </c>
      <c r="B14" s="150">
        <v>4403</v>
      </c>
      <c r="C14" s="151">
        <f t="shared" si="1"/>
        <v>7.282982665078735</v>
      </c>
      <c r="D14" s="152"/>
      <c r="E14" s="152" t="s">
        <v>412</v>
      </c>
      <c r="F14" s="150">
        <v>55878</v>
      </c>
      <c r="G14" s="153">
        <f t="shared" si="0"/>
        <v>92.42755061532354</v>
      </c>
    </row>
    <row r="15" spans="1:7" ht="12.75">
      <c r="A15" s="149" t="s">
        <v>413</v>
      </c>
      <c r="B15" s="150">
        <v>3659</v>
      </c>
      <c r="C15" s="151">
        <f t="shared" si="1"/>
        <v>6.052335582903268</v>
      </c>
      <c r="D15" s="152"/>
      <c r="E15" s="152" t="s">
        <v>414</v>
      </c>
      <c r="F15" s="150">
        <v>45028</v>
      </c>
      <c r="G15" s="153">
        <f t="shared" si="0"/>
        <v>74.48061400026465</v>
      </c>
    </row>
    <row r="16" spans="1:7" ht="12.75">
      <c r="A16" s="149" t="s">
        <v>415</v>
      </c>
      <c r="B16" s="150">
        <v>2982</v>
      </c>
      <c r="C16" s="151">
        <f t="shared" si="1"/>
        <v>4.932512901945216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8676</v>
      </c>
      <c r="C17" s="151">
        <f t="shared" si="1"/>
        <v>14.350932909884875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11660</v>
      </c>
      <c r="C18" s="151">
        <f t="shared" si="1"/>
        <v>19.28675400291121</v>
      </c>
      <c r="D18" s="152"/>
      <c r="E18" s="143" t="s">
        <v>419</v>
      </c>
      <c r="F18" s="141">
        <v>60456</v>
      </c>
      <c r="G18" s="148">
        <v>100</v>
      </c>
    </row>
    <row r="19" spans="1:7" ht="12.75">
      <c r="A19" s="149" t="s">
        <v>420</v>
      </c>
      <c r="B19" s="150">
        <v>8701</v>
      </c>
      <c r="C19" s="151">
        <f t="shared" si="1"/>
        <v>14.392285298398836</v>
      </c>
      <c r="D19" s="152"/>
      <c r="E19" s="152" t="s">
        <v>421</v>
      </c>
      <c r="F19" s="150">
        <v>59936</v>
      </c>
      <c r="G19" s="153">
        <f aca="true" t="shared" si="2" ref="G19:G30">F19*100/F$18</f>
        <v>99.13987031890962</v>
      </c>
    </row>
    <row r="20" spans="1:7" ht="12.75">
      <c r="A20" s="149" t="s">
        <v>422</v>
      </c>
      <c r="B20" s="150">
        <v>2875</v>
      </c>
      <c r="C20" s="151">
        <f t="shared" si="1"/>
        <v>4.7555246791054655</v>
      </c>
      <c r="D20" s="152"/>
      <c r="E20" s="152" t="s">
        <v>423</v>
      </c>
      <c r="F20" s="150">
        <v>21438</v>
      </c>
      <c r="G20" s="153">
        <f t="shared" si="2"/>
        <v>35.46050019849147</v>
      </c>
    </row>
    <row r="21" spans="1:7" ht="12.75">
      <c r="A21" s="149" t="s">
        <v>424</v>
      </c>
      <c r="B21" s="150">
        <v>2290</v>
      </c>
      <c r="C21" s="151">
        <f t="shared" si="1"/>
        <v>3.787878787878788</v>
      </c>
      <c r="D21" s="152"/>
      <c r="E21" s="152" t="s">
        <v>425</v>
      </c>
      <c r="F21" s="150">
        <v>13123</v>
      </c>
      <c r="G21" s="153">
        <f t="shared" si="2"/>
        <v>21.70669577874818</v>
      </c>
    </row>
    <row r="22" spans="1:7" ht="12.75">
      <c r="A22" s="149" t="s">
        <v>426</v>
      </c>
      <c r="B22" s="150">
        <v>3723</v>
      </c>
      <c r="C22" s="151">
        <f t="shared" si="1"/>
        <v>6.158197697499007</v>
      </c>
      <c r="D22" s="152"/>
      <c r="E22" s="152" t="s">
        <v>427</v>
      </c>
      <c r="F22" s="150">
        <v>20121</v>
      </c>
      <c r="G22" s="153">
        <f t="shared" si="2"/>
        <v>33.28205637157602</v>
      </c>
    </row>
    <row r="23" spans="1:7" ht="12.75">
      <c r="A23" s="149" t="s">
        <v>428</v>
      </c>
      <c r="B23" s="150">
        <v>1952</v>
      </c>
      <c r="C23" s="151">
        <f t="shared" si="1"/>
        <v>3.228794495170041</v>
      </c>
      <c r="D23" s="152"/>
      <c r="E23" s="152" t="s">
        <v>429</v>
      </c>
      <c r="F23" s="150">
        <v>14646</v>
      </c>
      <c r="G23" s="153">
        <f t="shared" si="2"/>
        <v>24.225883287018657</v>
      </c>
    </row>
    <row r="24" spans="1:7" ht="12.75">
      <c r="A24" s="149" t="s">
        <v>430</v>
      </c>
      <c r="B24" s="150">
        <v>695</v>
      </c>
      <c r="C24" s="151">
        <f t="shared" si="1"/>
        <v>1.1495964006881036</v>
      </c>
      <c r="D24" s="152"/>
      <c r="E24" s="152" t="s">
        <v>431</v>
      </c>
      <c r="F24" s="150">
        <v>3443</v>
      </c>
      <c r="G24" s="153">
        <f t="shared" si="2"/>
        <v>5.695050946142649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865</v>
      </c>
      <c r="G25" s="153">
        <f t="shared" si="2"/>
        <v>1.4307926425830355</v>
      </c>
    </row>
    <row r="26" spans="1:7" ht="12.75">
      <c r="A26" s="149" t="s">
        <v>433</v>
      </c>
      <c r="B26" s="155">
        <v>36.5</v>
      </c>
      <c r="C26" s="156" t="s">
        <v>261</v>
      </c>
      <c r="D26" s="152"/>
      <c r="E26" s="157" t="s">
        <v>434</v>
      </c>
      <c r="F26" s="158">
        <v>1811</v>
      </c>
      <c r="G26" s="153">
        <f t="shared" si="2"/>
        <v>2.9955670239513035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974</v>
      </c>
      <c r="G27" s="153">
        <f t="shared" si="2"/>
        <v>1.6110890565039038</v>
      </c>
    </row>
    <row r="28" spans="1:7" ht="12.75">
      <c r="A28" s="149" t="s">
        <v>262</v>
      </c>
      <c r="B28" s="150">
        <v>44822</v>
      </c>
      <c r="C28" s="151">
        <f aca="true" t="shared" si="3" ref="C28:C35">B28*100/B$7</f>
        <v>74.13987031890962</v>
      </c>
      <c r="D28" s="152"/>
      <c r="E28" s="152" t="s">
        <v>436</v>
      </c>
      <c r="F28" s="150">
        <v>520</v>
      </c>
      <c r="G28" s="153">
        <f t="shared" si="2"/>
        <v>0.8601296810903798</v>
      </c>
    </row>
    <row r="29" spans="1:7" ht="12.75">
      <c r="A29" s="149" t="s">
        <v>0</v>
      </c>
      <c r="B29" s="150">
        <v>21440</v>
      </c>
      <c r="C29" s="151">
        <f t="shared" si="3"/>
        <v>35.463808389572584</v>
      </c>
      <c r="D29" s="152"/>
      <c r="E29" s="152" t="s">
        <v>1</v>
      </c>
      <c r="F29" s="150">
        <v>384</v>
      </c>
      <c r="G29" s="153">
        <f t="shared" si="2"/>
        <v>0.6351726875744343</v>
      </c>
    </row>
    <row r="30" spans="1:7" ht="12.75">
      <c r="A30" s="149" t="s">
        <v>2</v>
      </c>
      <c r="B30" s="150">
        <v>23382</v>
      </c>
      <c r="C30" s="151">
        <f t="shared" si="3"/>
        <v>38.67606192933704</v>
      </c>
      <c r="D30" s="152"/>
      <c r="E30" s="152" t="s">
        <v>3</v>
      </c>
      <c r="F30" s="150">
        <v>136</v>
      </c>
      <c r="G30" s="153">
        <f t="shared" si="2"/>
        <v>0.22495699351594547</v>
      </c>
    </row>
    <row r="31" spans="1:7" ht="12.75">
      <c r="A31" s="149" t="s">
        <v>4</v>
      </c>
      <c r="B31" s="150">
        <v>43002</v>
      </c>
      <c r="C31" s="151">
        <f t="shared" si="3"/>
        <v>71.12941643509329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7736</v>
      </c>
      <c r="C32" s="151">
        <f t="shared" si="3"/>
        <v>12.796083101759958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6370</v>
      </c>
      <c r="C33" s="151">
        <f t="shared" si="3"/>
        <v>10.536588593357152</v>
      </c>
      <c r="D33" s="152"/>
      <c r="E33" s="143" t="s">
        <v>8</v>
      </c>
      <c r="F33" s="141">
        <v>21438</v>
      </c>
      <c r="G33" s="148">
        <v>100</v>
      </c>
    </row>
    <row r="34" spans="1:7" ht="12.75">
      <c r="A34" s="149" t="s">
        <v>0</v>
      </c>
      <c r="B34" s="150">
        <v>2532</v>
      </c>
      <c r="C34" s="151">
        <f t="shared" si="3"/>
        <v>4.188169908693927</v>
      </c>
      <c r="D34" s="152"/>
      <c r="E34" s="152" t="s">
        <v>9</v>
      </c>
      <c r="F34" s="150">
        <v>15959</v>
      </c>
      <c r="G34" s="153">
        <f aca="true" t="shared" si="4" ref="G34:G42">F34*100/F$33</f>
        <v>74.44257859874989</v>
      </c>
    </row>
    <row r="35" spans="1:7" ht="12.75">
      <c r="A35" s="149" t="s">
        <v>2</v>
      </c>
      <c r="B35" s="150">
        <v>3838</v>
      </c>
      <c r="C35" s="151">
        <f t="shared" si="3"/>
        <v>6.348418684663226</v>
      </c>
      <c r="D35" s="152"/>
      <c r="E35" s="152" t="s">
        <v>10</v>
      </c>
      <c r="F35" s="150">
        <v>8109</v>
      </c>
      <c r="G35" s="153">
        <f t="shared" si="4"/>
        <v>37.82535684298909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13123</v>
      </c>
      <c r="G36" s="153">
        <f t="shared" si="4"/>
        <v>61.213732624311966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6852</v>
      </c>
      <c r="G37" s="153">
        <f t="shared" si="4"/>
        <v>31.961936747830954</v>
      </c>
    </row>
    <row r="38" spans="1:7" ht="12.75">
      <c r="A38" s="163" t="s">
        <v>13</v>
      </c>
      <c r="B38" s="150">
        <v>59054</v>
      </c>
      <c r="C38" s="151">
        <f aca="true" t="shared" si="5" ref="C38:C56">B38*100/B$7</f>
        <v>97.68095805213709</v>
      </c>
      <c r="D38" s="152"/>
      <c r="E38" s="152" t="s">
        <v>14</v>
      </c>
      <c r="F38" s="150">
        <v>2039</v>
      </c>
      <c r="G38" s="153">
        <f t="shared" si="4"/>
        <v>9.511148428025002</v>
      </c>
    </row>
    <row r="39" spans="1:7" ht="12.75">
      <c r="A39" s="149" t="s">
        <v>15</v>
      </c>
      <c r="B39" s="150">
        <v>48049</v>
      </c>
      <c r="C39" s="151">
        <f t="shared" si="5"/>
        <v>79.47763662829165</v>
      </c>
      <c r="D39" s="152"/>
      <c r="E39" s="152" t="s">
        <v>10</v>
      </c>
      <c r="F39" s="150">
        <v>936</v>
      </c>
      <c r="G39" s="153">
        <f t="shared" si="4"/>
        <v>4.3660789252728796</v>
      </c>
    </row>
    <row r="40" spans="1:7" ht="12.75">
      <c r="A40" s="149" t="s">
        <v>16</v>
      </c>
      <c r="B40" s="150">
        <v>3207</v>
      </c>
      <c r="C40" s="151">
        <f t="shared" si="5"/>
        <v>5.304684398570862</v>
      </c>
      <c r="D40" s="152"/>
      <c r="E40" s="152" t="s">
        <v>17</v>
      </c>
      <c r="F40" s="150">
        <v>5479</v>
      </c>
      <c r="G40" s="153">
        <f t="shared" si="4"/>
        <v>25.557421401250117</v>
      </c>
    </row>
    <row r="41" spans="1:7" ht="12.75">
      <c r="A41" s="149" t="s">
        <v>18</v>
      </c>
      <c r="B41" s="150">
        <v>94</v>
      </c>
      <c r="C41" s="151">
        <f t="shared" si="5"/>
        <v>0.15548498081249174</v>
      </c>
      <c r="D41" s="152"/>
      <c r="E41" s="152" t="s">
        <v>19</v>
      </c>
      <c r="F41" s="150">
        <v>4527</v>
      </c>
      <c r="G41" s="153">
        <f t="shared" si="4"/>
        <v>21.116708648194795</v>
      </c>
    </row>
    <row r="42" spans="1:7" ht="12.75">
      <c r="A42" s="149" t="s">
        <v>20</v>
      </c>
      <c r="B42" s="150">
        <v>6544</v>
      </c>
      <c r="C42" s="151">
        <f t="shared" si="5"/>
        <v>10.824401217414318</v>
      </c>
      <c r="D42" s="152"/>
      <c r="E42" s="152" t="s">
        <v>21</v>
      </c>
      <c r="F42" s="150">
        <v>1457</v>
      </c>
      <c r="G42" s="153">
        <f t="shared" si="4"/>
        <v>6.7963429424386606</v>
      </c>
    </row>
    <row r="43" spans="1:7" ht="12.75">
      <c r="A43" s="149" t="s">
        <v>22</v>
      </c>
      <c r="B43" s="150">
        <v>3019</v>
      </c>
      <c r="C43" s="151">
        <f t="shared" si="5"/>
        <v>4.993714436945878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1341</v>
      </c>
      <c r="C44" s="151">
        <f t="shared" si="5"/>
        <v>2.218142119888845</v>
      </c>
      <c r="D44" s="152"/>
      <c r="E44" s="152" t="s">
        <v>24</v>
      </c>
      <c r="F44" s="160">
        <v>8643</v>
      </c>
      <c r="G44" s="164">
        <f>F44*100/F33</f>
        <v>40.3162608452281</v>
      </c>
    </row>
    <row r="45" spans="1:7" ht="12.75">
      <c r="A45" s="149" t="s">
        <v>25</v>
      </c>
      <c r="B45" s="150">
        <v>1221</v>
      </c>
      <c r="C45" s="151">
        <f t="shared" si="5"/>
        <v>2.019650655021834</v>
      </c>
      <c r="D45" s="152"/>
      <c r="E45" s="152" t="s">
        <v>26</v>
      </c>
      <c r="F45" s="160">
        <v>4524</v>
      </c>
      <c r="G45" s="164">
        <f>F45*100/F33</f>
        <v>21.102714805485586</v>
      </c>
    </row>
    <row r="46" spans="1:7" ht="12.75">
      <c r="A46" s="149" t="s">
        <v>27</v>
      </c>
      <c r="B46" s="150">
        <v>38</v>
      </c>
      <c r="C46" s="151">
        <f t="shared" si="5"/>
        <v>0.06285563054122006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230</v>
      </c>
      <c r="C47" s="151">
        <f t="shared" si="5"/>
        <v>0.38044197432843724</v>
      </c>
      <c r="D47" s="152"/>
      <c r="E47" s="152" t="s">
        <v>29</v>
      </c>
      <c r="F47" s="165">
        <v>2.8</v>
      </c>
      <c r="G47" s="166" t="s">
        <v>261</v>
      </c>
    </row>
    <row r="48" spans="1:7" ht="12.75">
      <c r="A48" s="149" t="s">
        <v>30</v>
      </c>
      <c r="B48" s="150">
        <v>65</v>
      </c>
      <c r="C48" s="151">
        <f t="shared" si="5"/>
        <v>0.10751621013629747</v>
      </c>
      <c r="D48" s="152"/>
      <c r="E48" s="152" t="s">
        <v>31</v>
      </c>
      <c r="F48" s="165">
        <v>3.3</v>
      </c>
      <c r="G48" s="166" t="s">
        <v>261</v>
      </c>
    </row>
    <row r="49" spans="1:7" ht="14.25">
      <c r="A49" s="149" t="s">
        <v>32</v>
      </c>
      <c r="B49" s="150">
        <v>630</v>
      </c>
      <c r="C49" s="151">
        <f t="shared" si="5"/>
        <v>1.0420801905518062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27</v>
      </c>
      <c r="C50" s="151">
        <f t="shared" si="5"/>
        <v>0.04466057959507741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4</v>
      </c>
      <c r="C51" s="151">
        <f t="shared" si="5"/>
        <v>0.0066163821622336905</v>
      </c>
      <c r="D51" s="152"/>
      <c r="E51" s="143" t="s">
        <v>36</v>
      </c>
      <c r="F51" s="141">
        <v>21896</v>
      </c>
      <c r="G51" s="148">
        <v>100</v>
      </c>
    </row>
    <row r="52" spans="1:7" ht="12.75">
      <c r="A52" s="149" t="s">
        <v>37</v>
      </c>
      <c r="B52" s="150">
        <v>9</v>
      </c>
      <c r="C52" s="151">
        <f t="shared" si="5"/>
        <v>0.014886859865025803</v>
      </c>
      <c r="D52" s="152"/>
      <c r="E52" s="152" t="s">
        <v>38</v>
      </c>
      <c r="F52" s="150">
        <v>21438</v>
      </c>
      <c r="G52" s="153">
        <f>F52*100/F$51</f>
        <v>97.90829375228353</v>
      </c>
    </row>
    <row r="53" spans="1:7" ht="12.75">
      <c r="A53" s="149" t="s">
        <v>39</v>
      </c>
      <c r="B53" s="150">
        <v>8</v>
      </c>
      <c r="C53" s="151">
        <f t="shared" si="5"/>
        <v>0.013232764324467381</v>
      </c>
      <c r="D53" s="152"/>
      <c r="E53" s="152" t="s">
        <v>40</v>
      </c>
      <c r="F53" s="150">
        <v>458</v>
      </c>
      <c r="G53" s="153">
        <f>F53*100/F$51</f>
        <v>2.091706247716478</v>
      </c>
    </row>
    <row r="54" spans="1:7" ht="14.25">
      <c r="A54" s="149" t="s">
        <v>41</v>
      </c>
      <c r="B54" s="150">
        <v>6</v>
      </c>
      <c r="C54" s="151">
        <f t="shared" si="5"/>
        <v>0.009924573243350537</v>
      </c>
      <c r="D54" s="152"/>
      <c r="E54" s="152" t="s">
        <v>42</v>
      </c>
      <c r="F54" s="150">
        <v>41</v>
      </c>
      <c r="G54" s="153">
        <f>F54*100/F$51</f>
        <v>0.18724881256850567</v>
      </c>
    </row>
    <row r="55" spans="1:7" ht="12.75">
      <c r="A55" s="149" t="s">
        <v>43</v>
      </c>
      <c r="B55" s="150">
        <v>1133</v>
      </c>
      <c r="C55" s="151">
        <f t="shared" si="5"/>
        <v>1.8740902474526928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1402</v>
      </c>
      <c r="C56" s="151">
        <f t="shared" si="5"/>
        <v>2.3190419478629085</v>
      </c>
      <c r="D56" s="152"/>
      <c r="E56" s="152" t="s">
        <v>45</v>
      </c>
      <c r="F56" s="167">
        <v>0.8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2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49059</v>
      </c>
      <c r="C60" s="168">
        <f>B60*100/B7</f>
        <v>81.14827312425565</v>
      </c>
      <c r="D60" s="152"/>
      <c r="E60" s="143" t="s">
        <v>51</v>
      </c>
      <c r="F60" s="141">
        <v>21438</v>
      </c>
      <c r="G60" s="148">
        <v>100</v>
      </c>
    </row>
    <row r="61" spans="1:7" ht="12.75">
      <c r="A61" s="149" t="s">
        <v>52</v>
      </c>
      <c r="B61" s="160">
        <v>3524</v>
      </c>
      <c r="C61" s="168">
        <f>B61*100/B7</f>
        <v>5.829032684927881</v>
      </c>
      <c r="D61" s="152"/>
      <c r="E61" s="152" t="s">
        <v>53</v>
      </c>
      <c r="F61" s="150">
        <v>14886</v>
      </c>
      <c r="G61" s="153">
        <f>F61*100/F$60</f>
        <v>69.43744752308984</v>
      </c>
    </row>
    <row r="62" spans="1:7" ht="12.75">
      <c r="A62" s="149" t="s">
        <v>54</v>
      </c>
      <c r="B62" s="160">
        <v>301</v>
      </c>
      <c r="C62" s="168">
        <f>B62*100/B7</f>
        <v>0.4978827577080852</v>
      </c>
      <c r="D62" s="152"/>
      <c r="E62" s="152" t="s">
        <v>55</v>
      </c>
      <c r="F62" s="150">
        <v>6552</v>
      </c>
      <c r="G62" s="153">
        <f>F62*100/F$60</f>
        <v>30.56255247691016</v>
      </c>
    </row>
    <row r="63" spans="1:7" ht="12.75">
      <c r="A63" s="149" t="s">
        <v>56</v>
      </c>
      <c r="B63" s="160">
        <v>7097</v>
      </c>
      <c r="C63" s="168">
        <f>B63*100/B7</f>
        <v>11.739116051343126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59</v>
      </c>
      <c r="C64" s="168">
        <f>B64*100/B7</f>
        <v>0.09759163689294693</v>
      </c>
      <c r="D64" s="152"/>
      <c r="E64" s="152" t="s">
        <v>58</v>
      </c>
      <c r="F64" s="165">
        <v>3.04</v>
      </c>
      <c r="G64" s="166" t="s">
        <v>261</v>
      </c>
    </row>
    <row r="65" spans="1:7" ht="13.5" thickBot="1">
      <c r="A65" s="171" t="s">
        <v>59</v>
      </c>
      <c r="B65" s="172">
        <v>1905</v>
      </c>
      <c r="C65" s="173">
        <f>B65*100/B7</f>
        <v>3.151052004763795</v>
      </c>
      <c r="D65" s="174"/>
      <c r="E65" s="174" t="s">
        <v>60</v>
      </c>
      <c r="F65" s="175">
        <v>2.24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3.5" thickBot="1">
      <c r="A4" s="18" t="s">
        <v>267</v>
      </c>
      <c r="B4" s="18"/>
      <c r="C4" s="18"/>
      <c r="D4" s="19"/>
      <c r="E4" s="18"/>
      <c r="F4" s="18"/>
      <c r="G4" s="18"/>
    </row>
    <row r="5" spans="1:7" ht="13.5" thickTop="1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60456</v>
      </c>
      <c r="G9" s="33">
        <f>(F9/$F$9)*100</f>
        <v>100</v>
      </c>
    </row>
    <row r="10" spans="1:7" ht="12.75">
      <c r="A10" s="29" t="s">
        <v>269</v>
      </c>
      <c r="B10" s="93">
        <v>15970</v>
      </c>
      <c r="C10" s="33">
        <f aca="true" t="shared" si="0" ref="C10:C15">(B10/$B$10)*100</f>
        <v>100</v>
      </c>
      <c r="E10" s="34" t="s">
        <v>270</v>
      </c>
      <c r="F10" s="97">
        <v>49341</v>
      </c>
      <c r="G10" s="84">
        <f aca="true" t="shared" si="1" ref="G10:G16">(F10/$F$9)*100</f>
        <v>81.61472806669313</v>
      </c>
    </row>
    <row r="11" spans="1:8" ht="12.75">
      <c r="A11" s="36" t="s">
        <v>271</v>
      </c>
      <c r="B11" s="98">
        <v>1508</v>
      </c>
      <c r="C11" s="35">
        <f t="shared" si="0"/>
        <v>9.44270507201002</v>
      </c>
      <c r="E11" s="34" t="s">
        <v>272</v>
      </c>
      <c r="F11" s="97">
        <v>48693</v>
      </c>
      <c r="G11" s="84">
        <f t="shared" si="1"/>
        <v>80.54287415641127</v>
      </c>
      <c r="H11" s="15" t="s">
        <v>250</v>
      </c>
    </row>
    <row r="12" spans="1:8" ht="12.75">
      <c r="A12" s="36" t="s">
        <v>273</v>
      </c>
      <c r="B12" s="98">
        <v>975</v>
      </c>
      <c r="C12" s="35">
        <f t="shared" si="0"/>
        <v>6.105197244834064</v>
      </c>
      <c r="E12" s="34" t="s">
        <v>274</v>
      </c>
      <c r="F12" s="97">
        <v>27739</v>
      </c>
      <c r="G12" s="84">
        <f t="shared" si="1"/>
        <v>45.88295619955009</v>
      </c>
      <c r="H12" s="15" t="s">
        <v>250</v>
      </c>
    </row>
    <row r="13" spans="1:7" ht="12.75">
      <c r="A13" s="36" t="s">
        <v>275</v>
      </c>
      <c r="B13" s="98">
        <v>7011</v>
      </c>
      <c r="C13" s="35">
        <f t="shared" si="0"/>
        <v>43.90106449592987</v>
      </c>
      <c r="E13" s="34" t="s">
        <v>276</v>
      </c>
      <c r="F13" s="97">
        <v>20954</v>
      </c>
      <c r="G13" s="84">
        <f t="shared" si="1"/>
        <v>34.659917956861186</v>
      </c>
    </row>
    <row r="14" spans="1:7" ht="12.75">
      <c r="A14" s="36" t="s">
        <v>277</v>
      </c>
      <c r="B14" s="98">
        <v>3383</v>
      </c>
      <c r="C14" s="35">
        <f t="shared" si="0"/>
        <v>21.18346900438322</v>
      </c>
      <c r="E14" s="34" t="s">
        <v>166</v>
      </c>
      <c r="F14" s="97">
        <v>648</v>
      </c>
      <c r="G14" s="84">
        <f t="shared" si="1"/>
        <v>1.0718539102818578</v>
      </c>
    </row>
    <row r="15" spans="1:7" ht="12.75">
      <c r="A15" s="36" t="s">
        <v>324</v>
      </c>
      <c r="B15" s="97">
        <v>3093</v>
      </c>
      <c r="C15" s="35">
        <f t="shared" si="0"/>
        <v>19.36756418284283</v>
      </c>
      <c r="E15" s="34" t="s">
        <v>278</v>
      </c>
      <c r="F15" s="97">
        <v>11115</v>
      </c>
      <c r="G15" s="84">
        <f t="shared" si="1"/>
        <v>18.385271933306868</v>
      </c>
    </row>
    <row r="16" spans="1:7" ht="12.75">
      <c r="A16" s="36"/>
      <c r="B16" s="93" t="s">
        <v>250</v>
      </c>
      <c r="C16" s="10"/>
      <c r="E16" s="34" t="s">
        <v>279</v>
      </c>
      <c r="F16" s="98">
        <v>4229</v>
      </c>
      <c r="G16" s="84">
        <f t="shared" si="1"/>
        <v>6.99517004102157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6068</v>
      </c>
      <c r="G17" s="84">
        <f>(F17/$F$9)*100</f>
        <v>10.03705174010851</v>
      </c>
    </row>
    <row r="18" spans="1:7" ht="12.75">
      <c r="A18" s="29" t="s">
        <v>282</v>
      </c>
      <c r="B18" s="93">
        <v>40677</v>
      </c>
      <c r="C18" s="33">
        <f>(B18/$B$18)*100</f>
        <v>100</v>
      </c>
      <c r="E18" s="34" t="s">
        <v>283</v>
      </c>
      <c r="F18" s="97">
        <v>5047</v>
      </c>
      <c r="G18" s="84">
        <f>(F18/$F$9)*100</f>
        <v>8.34822019319836</v>
      </c>
    </row>
    <row r="19" spans="1:7" ht="12.75">
      <c r="A19" s="36" t="s">
        <v>284</v>
      </c>
      <c r="B19" s="97">
        <v>1433</v>
      </c>
      <c r="C19" s="84">
        <f aca="true" t="shared" si="2" ref="C19:C25">(B19/$B$18)*100</f>
        <v>3.522875334955872</v>
      </c>
      <c r="E19" s="34"/>
      <c r="F19" s="97" t="s">
        <v>250</v>
      </c>
      <c r="G19" s="84"/>
    </row>
    <row r="20" spans="1:7" ht="12.75">
      <c r="A20" s="36" t="s">
        <v>285</v>
      </c>
      <c r="B20" s="97">
        <v>3285</v>
      </c>
      <c r="C20" s="84">
        <f t="shared" si="2"/>
        <v>8.075816800649015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13352</v>
      </c>
      <c r="C21" s="84">
        <f t="shared" si="2"/>
        <v>32.82444624726504</v>
      </c>
      <c r="E21" s="38" t="s">
        <v>167</v>
      </c>
      <c r="F21" s="80">
        <v>11115</v>
      </c>
      <c r="G21" s="33">
        <f>(F21/$F$21)*100</f>
        <v>100</v>
      </c>
    </row>
    <row r="22" spans="1:7" ht="12.75">
      <c r="A22" s="36" t="s">
        <v>302</v>
      </c>
      <c r="B22" s="97">
        <v>7864</v>
      </c>
      <c r="C22" s="84">
        <f t="shared" si="2"/>
        <v>19.332792487154904</v>
      </c>
      <c r="E22" s="34" t="s">
        <v>303</v>
      </c>
      <c r="F22" s="97">
        <v>2993</v>
      </c>
      <c r="G22" s="84">
        <f aca="true" t="shared" si="3" ref="G22:G27">(F22/$F$21)*100</f>
        <v>26.92757534862798</v>
      </c>
    </row>
    <row r="23" spans="1:7" ht="12.75">
      <c r="A23" s="36" t="s">
        <v>304</v>
      </c>
      <c r="B23" s="97">
        <v>2747</v>
      </c>
      <c r="C23" s="84">
        <f t="shared" si="2"/>
        <v>6.7532020552154775</v>
      </c>
      <c r="E23" s="34" t="s">
        <v>305</v>
      </c>
      <c r="F23" s="97">
        <v>5001</v>
      </c>
      <c r="G23" s="84">
        <f t="shared" si="3"/>
        <v>44.99325236167341</v>
      </c>
    </row>
    <row r="24" spans="1:7" ht="12.75">
      <c r="A24" s="36" t="s">
        <v>306</v>
      </c>
      <c r="B24" s="97">
        <v>8389</v>
      </c>
      <c r="C24" s="84">
        <f t="shared" si="2"/>
        <v>20.623448140226664</v>
      </c>
      <c r="E24" s="34" t="s">
        <v>307</v>
      </c>
      <c r="F24" s="97">
        <v>1219</v>
      </c>
      <c r="G24" s="84">
        <f t="shared" si="3"/>
        <v>10.967161493477283</v>
      </c>
    </row>
    <row r="25" spans="1:7" ht="12.75">
      <c r="A25" s="36" t="s">
        <v>308</v>
      </c>
      <c r="B25" s="97">
        <v>3607</v>
      </c>
      <c r="C25" s="84">
        <f t="shared" si="2"/>
        <v>8.867418934533028</v>
      </c>
      <c r="E25" s="34" t="s">
        <v>309</v>
      </c>
      <c r="F25" s="97">
        <v>22</v>
      </c>
      <c r="G25" s="84">
        <f t="shared" si="3"/>
        <v>0.19793072424651373</v>
      </c>
    </row>
    <row r="26" spans="1:7" ht="12.75">
      <c r="A26" s="36"/>
      <c r="B26" s="93" t="s">
        <v>250</v>
      </c>
      <c r="C26" s="35"/>
      <c r="E26" s="34" t="s">
        <v>310</v>
      </c>
      <c r="F26" s="97">
        <v>1798</v>
      </c>
      <c r="G26" s="84">
        <f t="shared" si="3"/>
        <v>16.176338281601442</v>
      </c>
    </row>
    <row r="27" spans="1:7" ht="12.75">
      <c r="A27" s="36" t="s">
        <v>311</v>
      </c>
      <c r="B27" s="107">
        <v>88.4</v>
      </c>
      <c r="C27" s="37" t="s">
        <v>261</v>
      </c>
      <c r="E27" s="34" t="s">
        <v>312</v>
      </c>
      <c r="F27" s="97">
        <v>82</v>
      </c>
      <c r="G27" s="84">
        <f t="shared" si="3"/>
        <v>0.7377417903733694</v>
      </c>
    </row>
    <row r="28" spans="1:7" ht="12.75">
      <c r="A28" s="36" t="s">
        <v>313</v>
      </c>
      <c r="B28" s="107">
        <v>29.5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56219</v>
      </c>
      <c r="G30" s="33">
        <f>(F30/$F$30)*100</f>
        <v>100</v>
      </c>
      <c r="J30" s="39"/>
    </row>
    <row r="31" spans="1:10" ht="12.75">
      <c r="A31" s="95" t="s">
        <v>296</v>
      </c>
      <c r="B31" s="93">
        <v>47341</v>
      </c>
      <c r="C31" s="33">
        <f>(B31/$B$31)*100</f>
        <v>100</v>
      </c>
      <c r="E31" s="34" t="s">
        <v>317</v>
      </c>
      <c r="F31" s="97">
        <v>41777</v>
      </c>
      <c r="G31" s="101">
        <f>(F31/$F$30)*100</f>
        <v>74.31117593696082</v>
      </c>
      <c r="J31" s="39"/>
    </row>
    <row r="32" spans="1:10" ht="12.75">
      <c r="A32" s="36" t="s">
        <v>318</v>
      </c>
      <c r="B32" s="97">
        <v>11539</v>
      </c>
      <c r="C32" s="10">
        <f>(B32/$B$31)*100</f>
        <v>24.37422107686783</v>
      </c>
      <c r="E32" s="34" t="s">
        <v>319</v>
      </c>
      <c r="F32" s="97">
        <v>14442</v>
      </c>
      <c r="G32" s="101">
        <f aca="true" t="shared" si="4" ref="G32:G39">(F32/$F$30)*100</f>
        <v>25.688824063039185</v>
      </c>
      <c r="J32" s="39"/>
    </row>
    <row r="33" spans="1:10" ht="12.75">
      <c r="A33" s="36" t="s">
        <v>320</v>
      </c>
      <c r="B33" s="97">
        <v>28189</v>
      </c>
      <c r="C33" s="10">
        <f aca="true" t="shared" si="5" ref="C33:C38">(B33/$B$31)*100</f>
        <v>59.54458080733402</v>
      </c>
      <c r="E33" s="34" t="s">
        <v>321</v>
      </c>
      <c r="F33" s="97">
        <v>4915</v>
      </c>
      <c r="G33" s="101">
        <f t="shared" si="4"/>
        <v>8.742595919528986</v>
      </c>
      <c r="J33" s="39"/>
    </row>
    <row r="34" spans="1:7" ht="12.75">
      <c r="A34" s="36" t="s">
        <v>322</v>
      </c>
      <c r="B34" s="97">
        <v>775</v>
      </c>
      <c r="C34" s="10">
        <f t="shared" si="5"/>
        <v>1.6370587862529307</v>
      </c>
      <c r="E34" s="34" t="s">
        <v>323</v>
      </c>
      <c r="F34" s="97">
        <v>3385</v>
      </c>
      <c r="G34" s="101">
        <f t="shared" si="4"/>
        <v>6.021096070723421</v>
      </c>
    </row>
    <row r="35" spans="1:7" ht="12.75">
      <c r="A35" s="36" t="s">
        <v>325</v>
      </c>
      <c r="B35" s="97">
        <v>3166</v>
      </c>
      <c r="C35" s="10">
        <f t="shared" si="5"/>
        <v>6.68764918358294</v>
      </c>
      <c r="E35" s="34" t="s">
        <v>321</v>
      </c>
      <c r="F35" s="97">
        <v>1060</v>
      </c>
      <c r="G35" s="101">
        <f t="shared" si="4"/>
        <v>1.8854835553816327</v>
      </c>
    </row>
    <row r="36" spans="1:7" ht="12.75">
      <c r="A36" s="36" t="s">
        <v>297</v>
      </c>
      <c r="B36" s="97">
        <v>2584</v>
      </c>
      <c r="C36" s="10">
        <f t="shared" si="5"/>
        <v>5.458270843454933</v>
      </c>
      <c r="E36" s="34" t="s">
        <v>327</v>
      </c>
      <c r="F36" s="97">
        <v>6995</v>
      </c>
      <c r="G36" s="101">
        <f t="shared" si="4"/>
        <v>12.44241270744766</v>
      </c>
    </row>
    <row r="37" spans="1:7" ht="12.75">
      <c r="A37" s="36" t="s">
        <v>326</v>
      </c>
      <c r="B37" s="97">
        <v>3672</v>
      </c>
      <c r="C37" s="10">
        <f t="shared" si="5"/>
        <v>7.756490145962274</v>
      </c>
      <c r="E37" s="34" t="s">
        <v>321</v>
      </c>
      <c r="F37" s="97">
        <v>2417</v>
      </c>
      <c r="G37" s="101">
        <f t="shared" si="4"/>
        <v>4.299258257884345</v>
      </c>
    </row>
    <row r="38" spans="1:7" ht="12.75">
      <c r="A38" s="36" t="s">
        <v>297</v>
      </c>
      <c r="B38" s="97">
        <v>2057</v>
      </c>
      <c r="C38" s="10">
        <f t="shared" si="5"/>
        <v>4.3450708688029405</v>
      </c>
      <c r="E38" s="34" t="s">
        <v>259</v>
      </c>
      <c r="F38" s="97">
        <v>2501</v>
      </c>
      <c r="G38" s="101">
        <f t="shared" si="4"/>
        <v>4.448673935857983</v>
      </c>
    </row>
    <row r="39" spans="1:7" ht="12.75">
      <c r="A39" s="36"/>
      <c r="B39" s="97" t="s">
        <v>250</v>
      </c>
      <c r="C39" s="10"/>
      <c r="E39" s="34" t="s">
        <v>321</v>
      </c>
      <c r="F39" s="97">
        <v>938</v>
      </c>
      <c r="G39" s="101">
        <f t="shared" si="4"/>
        <v>1.6684750707056333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1158</v>
      </c>
      <c r="C42" s="33">
        <f>(B42/$B$42)*100</f>
        <v>100</v>
      </c>
      <c r="E42" s="31" t="s">
        <v>268</v>
      </c>
      <c r="F42" s="80">
        <v>60456</v>
      </c>
      <c r="G42" s="99">
        <f>(F42/$F$42)*100</f>
        <v>100</v>
      </c>
      <c r="I42" s="39"/>
    </row>
    <row r="43" spans="1:7" ht="12.75">
      <c r="A43" s="36" t="s">
        <v>301</v>
      </c>
      <c r="B43" s="98">
        <v>289</v>
      </c>
      <c r="C43" s="102">
        <f>(B43/$B$42)*100</f>
        <v>24.956822107081177</v>
      </c>
      <c r="E43" s="60" t="s">
        <v>168</v>
      </c>
      <c r="F43" s="120">
        <v>73040</v>
      </c>
      <c r="G43" s="106">
        <f aca="true" t="shared" si="6" ref="G43:G71">(F43/$F$42)*100</f>
        <v>120.8151382823872</v>
      </c>
    </row>
    <row r="44" spans="1:7" ht="12.75">
      <c r="A44" s="36"/>
      <c r="B44" s="93" t="s">
        <v>250</v>
      </c>
      <c r="C44" s="10"/>
      <c r="E44" s="1" t="s">
        <v>329</v>
      </c>
      <c r="F44" s="97">
        <v>1140</v>
      </c>
      <c r="G44" s="101">
        <f t="shared" si="6"/>
        <v>1.885668916236602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366</v>
      </c>
      <c r="G45" s="101">
        <f t="shared" si="6"/>
        <v>0.6053989678443827</v>
      </c>
    </row>
    <row r="46" spans="1:7" ht="12.75">
      <c r="A46" s="29" t="s">
        <v>331</v>
      </c>
      <c r="B46" s="93">
        <v>44929</v>
      </c>
      <c r="C46" s="33">
        <f>(B46/$B$46)*100</f>
        <v>100</v>
      </c>
      <c r="E46" s="1" t="s">
        <v>332</v>
      </c>
      <c r="F46" s="97">
        <v>213</v>
      </c>
      <c r="G46" s="101">
        <f t="shared" si="6"/>
        <v>0.35232235013894403</v>
      </c>
    </row>
    <row r="47" spans="1:7" ht="12.75">
      <c r="A47" s="36" t="s">
        <v>333</v>
      </c>
      <c r="B47" s="97">
        <v>4549</v>
      </c>
      <c r="C47" s="10">
        <f>(B47/$B$46)*100</f>
        <v>10.124863673796435</v>
      </c>
      <c r="E47" s="1" t="s">
        <v>334</v>
      </c>
      <c r="F47" s="97">
        <v>461</v>
      </c>
      <c r="G47" s="101">
        <f t="shared" si="6"/>
        <v>0.7625380441974329</v>
      </c>
    </row>
    <row r="48" spans="1:7" ht="12.75">
      <c r="A48" s="36"/>
      <c r="B48" s="93" t="s">
        <v>250</v>
      </c>
      <c r="C48" s="10"/>
      <c r="E48" s="1" t="s">
        <v>335</v>
      </c>
      <c r="F48" s="97">
        <v>2406</v>
      </c>
      <c r="G48" s="101">
        <f t="shared" si="6"/>
        <v>3.979753870583565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749</v>
      </c>
      <c r="G49" s="101">
        <f t="shared" si="6"/>
        <v>1.2389175598782587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203</v>
      </c>
      <c r="G50" s="101">
        <f t="shared" si="6"/>
        <v>0.33578139473335983</v>
      </c>
    </row>
    <row r="51" spans="1:7" ht="12.75">
      <c r="A51" s="5" t="s">
        <v>338</v>
      </c>
      <c r="B51" s="93">
        <v>13093</v>
      </c>
      <c r="C51" s="33">
        <f>(B51/$B$51)*100</f>
        <v>100</v>
      </c>
      <c r="E51" s="1" t="s">
        <v>339</v>
      </c>
      <c r="F51" s="97">
        <v>6902</v>
      </c>
      <c r="G51" s="101">
        <f t="shared" si="6"/>
        <v>11.416567420934234</v>
      </c>
    </row>
    <row r="52" spans="1:7" ht="12.75">
      <c r="A52" s="4" t="s">
        <v>340</v>
      </c>
      <c r="B52" s="98">
        <v>782</v>
      </c>
      <c r="C52" s="10">
        <f>(B52/$B$51)*100</f>
        <v>5.972657145039334</v>
      </c>
      <c r="E52" s="1" t="s">
        <v>341</v>
      </c>
      <c r="F52" s="97">
        <v>482</v>
      </c>
      <c r="G52" s="101">
        <f t="shared" si="6"/>
        <v>0.7972740505491597</v>
      </c>
    </row>
    <row r="53" spans="1:7" ht="12.75">
      <c r="A53" s="4"/>
      <c r="B53" s="93" t="s">
        <v>250</v>
      </c>
      <c r="C53" s="10"/>
      <c r="E53" s="1" t="s">
        <v>342</v>
      </c>
      <c r="F53" s="97">
        <v>1071</v>
      </c>
      <c r="G53" s="101">
        <f t="shared" si="6"/>
        <v>1.7715363239380708</v>
      </c>
    </row>
    <row r="54" spans="1:7" ht="14.25">
      <c r="A54" s="5" t="s">
        <v>343</v>
      </c>
      <c r="B54" s="93">
        <v>36760</v>
      </c>
      <c r="C54" s="33">
        <f>(B54/$B$54)*100</f>
        <v>100</v>
      </c>
      <c r="E54" s="1" t="s">
        <v>201</v>
      </c>
      <c r="F54" s="97">
        <v>12378</v>
      </c>
      <c r="G54" s="101">
        <f t="shared" si="6"/>
        <v>20.474394601032156</v>
      </c>
    </row>
    <row r="55" spans="1:7" ht="12.75">
      <c r="A55" s="4" t="s">
        <v>340</v>
      </c>
      <c r="B55" s="98">
        <v>5878</v>
      </c>
      <c r="C55" s="10">
        <f>(B55/$B$54)*100</f>
        <v>15.990206746463548</v>
      </c>
      <c r="E55" s="1" t="s">
        <v>344</v>
      </c>
      <c r="F55" s="97">
        <v>14722</v>
      </c>
      <c r="G55" s="101">
        <f t="shared" si="6"/>
        <v>24.3515945481011</v>
      </c>
    </row>
    <row r="56" spans="1:7" ht="12.75">
      <c r="A56" s="4" t="s">
        <v>345</v>
      </c>
      <c r="B56" s="118">
        <v>63.6</v>
      </c>
      <c r="C56" s="37" t="s">
        <v>261</v>
      </c>
      <c r="E56" s="1" t="s">
        <v>346</v>
      </c>
      <c r="F56" s="97">
        <v>236</v>
      </c>
      <c r="G56" s="101">
        <f t="shared" si="6"/>
        <v>0.39036654757178774</v>
      </c>
    </row>
    <row r="57" spans="1:7" ht="12.75">
      <c r="A57" s="4" t="s">
        <v>347</v>
      </c>
      <c r="B57" s="98">
        <v>30882</v>
      </c>
      <c r="C57" s="10">
        <f>(B57/$B$54)*100</f>
        <v>84.00979325353646</v>
      </c>
      <c r="E57" s="1" t="s">
        <v>348</v>
      </c>
      <c r="F57" s="97">
        <v>585</v>
      </c>
      <c r="G57" s="101">
        <f t="shared" si="6"/>
        <v>0.9676458912266773</v>
      </c>
    </row>
    <row r="58" spans="1:7" ht="12.75">
      <c r="A58" s="4" t="s">
        <v>345</v>
      </c>
      <c r="B58" s="118">
        <v>78.1</v>
      </c>
      <c r="C58" s="37" t="s">
        <v>261</v>
      </c>
      <c r="E58" s="1" t="s">
        <v>349</v>
      </c>
      <c r="F58" s="97">
        <v>5830</v>
      </c>
      <c r="G58" s="101">
        <f t="shared" si="6"/>
        <v>9.643377001455605</v>
      </c>
    </row>
    <row r="59" spans="1:7" ht="12.75">
      <c r="A59" s="4"/>
      <c r="B59" s="93" t="s">
        <v>250</v>
      </c>
      <c r="C59" s="10"/>
      <c r="E59" s="1" t="s">
        <v>350</v>
      </c>
      <c r="F59" s="97">
        <v>508</v>
      </c>
      <c r="G59" s="101">
        <f t="shared" si="6"/>
        <v>0.8402805346036787</v>
      </c>
    </row>
    <row r="60" spans="1:7" ht="12.75">
      <c r="A60" s="5" t="s">
        <v>351</v>
      </c>
      <c r="B60" s="93">
        <v>5965</v>
      </c>
      <c r="C60" s="33">
        <f>(B60/$B$60)*100</f>
        <v>100</v>
      </c>
      <c r="E60" s="1" t="s">
        <v>352</v>
      </c>
      <c r="F60" s="97">
        <v>2187</v>
      </c>
      <c r="G60" s="101">
        <f t="shared" si="6"/>
        <v>3.6175069472012704</v>
      </c>
    </row>
    <row r="61" spans="1:7" ht="12.75">
      <c r="A61" s="4" t="s">
        <v>340</v>
      </c>
      <c r="B61" s="97">
        <v>2402</v>
      </c>
      <c r="C61" s="10">
        <f>(B61/$B$60)*100</f>
        <v>40.26823134953898</v>
      </c>
      <c r="E61" s="1" t="s">
        <v>353</v>
      </c>
      <c r="F61" s="97">
        <v>395</v>
      </c>
      <c r="G61" s="101">
        <f t="shared" si="6"/>
        <v>0.653367738520577</v>
      </c>
    </row>
    <row r="62" spans="1:7" ht="12.75">
      <c r="A62" s="4"/>
      <c r="B62" s="93" t="s">
        <v>250</v>
      </c>
      <c r="C62" s="10"/>
      <c r="E62" s="1" t="s">
        <v>354</v>
      </c>
      <c r="F62" s="97">
        <v>527</v>
      </c>
      <c r="G62" s="101">
        <f t="shared" si="6"/>
        <v>0.8717083498742888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491</v>
      </c>
      <c r="G63" s="101">
        <f t="shared" si="6"/>
        <v>0.8121609104141855</v>
      </c>
    </row>
    <row r="64" spans="1:7" ht="12.75">
      <c r="A64" s="29" t="s">
        <v>357</v>
      </c>
      <c r="B64" s="93">
        <v>56219</v>
      </c>
      <c r="C64" s="33">
        <f>(B64/$B$64)*100</f>
        <v>100</v>
      </c>
      <c r="E64" s="1" t="s">
        <v>358</v>
      </c>
      <c r="F64" s="97">
        <v>573</v>
      </c>
      <c r="G64" s="101">
        <f t="shared" si="6"/>
        <v>0.9477967447399762</v>
      </c>
    </row>
    <row r="65" spans="1:7" ht="12.75">
      <c r="A65" s="4" t="s">
        <v>256</v>
      </c>
      <c r="B65" s="97">
        <v>35317</v>
      </c>
      <c r="C65" s="10">
        <f>(B65/$B$64)*100</f>
        <v>62.82039879755954</v>
      </c>
      <c r="E65" s="1" t="s">
        <v>359</v>
      </c>
      <c r="F65" s="97">
        <v>477</v>
      </c>
      <c r="G65" s="101">
        <f t="shared" si="6"/>
        <v>0.7890035728463677</v>
      </c>
    </row>
    <row r="66" spans="1:7" ht="12.75">
      <c r="A66" s="4" t="s">
        <v>257</v>
      </c>
      <c r="B66" s="97">
        <v>19230</v>
      </c>
      <c r="C66" s="10">
        <f aca="true" t="shared" si="7" ref="C66:C71">(B66/$B$64)*100</f>
        <v>34.2055177075366</v>
      </c>
      <c r="E66" s="1" t="s">
        <v>360</v>
      </c>
      <c r="F66" s="97">
        <v>68</v>
      </c>
      <c r="G66" s="101">
        <f t="shared" si="6"/>
        <v>0.11247849675797275</v>
      </c>
    </row>
    <row r="67" spans="1:7" ht="12.75">
      <c r="A67" s="4" t="s">
        <v>361</v>
      </c>
      <c r="B67" s="97">
        <v>8210</v>
      </c>
      <c r="C67" s="10">
        <f t="shared" si="7"/>
        <v>14.603603763852076</v>
      </c>
      <c r="E67" s="1" t="s">
        <v>362</v>
      </c>
      <c r="F67" s="97">
        <v>643</v>
      </c>
      <c r="G67" s="101">
        <f t="shared" si="6"/>
        <v>1.0635834325790656</v>
      </c>
    </row>
    <row r="68" spans="1:7" ht="12.75">
      <c r="A68" s="4" t="s">
        <v>363</v>
      </c>
      <c r="B68" s="97">
        <v>11020</v>
      </c>
      <c r="C68" s="10">
        <f t="shared" si="7"/>
        <v>19.601913943684522</v>
      </c>
      <c r="E68" s="1" t="s">
        <v>364</v>
      </c>
      <c r="F68" s="97">
        <v>1707</v>
      </c>
      <c r="G68" s="101">
        <f t="shared" si="6"/>
        <v>2.8235410877332274</v>
      </c>
    </row>
    <row r="69" spans="1:7" ht="12.75">
      <c r="A69" s="4" t="s">
        <v>365</v>
      </c>
      <c r="B69" s="97">
        <v>5862</v>
      </c>
      <c r="C69" s="10">
        <f t="shared" si="7"/>
        <v>10.427079812874652</v>
      </c>
      <c r="E69" s="1" t="s">
        <v>366</v>
      </c>
      <c r="F69" s="97">
        <v>179</v>
      </c>
      <c r="G69" s="101">
        <f t="shared" si="6"/>
        <v>0.29608310175995767</v>
      </c>
    </row>
    <row r="70" spans="1:7" ht="12.75">
      <c r="A70" s="4" t="s">
        <v>367</v>
      </c>
      <c r="B70" s="97">
        <v>5158</v>
      </c>
      <c r="C70" s="10">
        <f t="shared" si="7"/>
        <v>9.174834130809868</v>
      </c>
      <c r="E70" s="1" t="s">
        <v>368</v>
      </c>
      <c r="F70" s="97">
        <v>638</v>
      </c>
      <c r="G70" s="101">
        <f t="shared" si="6"/>
        <v>1.0553129548762736</v>
      </c>
    </row>
    <row r="71" spans="1:7" ht="13.5" thickBot="1">
      <c r="A71" s="7" t="s">
        <v>258</v>
      </c>
      <c r="B71" s="103">
        <v>1672</v>
      </c>
      <c r="C71" s="40">
        <f t="shared" si="7"/>
        <v>2.974083494903858</v>
      </c>
      <c r="D71" s="41"/>
      <c r="E71" s="9" t="s">
        <v>369</v>
      </c>
      <c r="F71" s="103">
        <v>16903</v>
      </c>
      <c r="G71" s="104">
        <f t="shared" si="6"/>
        <v>27.95917692205902</v>
      </c>
    </row>
    <row r="72" spans="5:6" ht="13.5" thickTop="1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46546</v>
      </c>
      <c r="C9" s="81">
        <f>(B9/$B$9)*100</f>
        <v>100</v>
      </c>
      <c r="D9" s="65"/>
      <c r="E9" s="79" t="s">
        <v>381</v>
      </c>
      <c r="F9" s="80">
        <v>21507</v>
      </c>
      <c r="G9" s="81">
        <f>(F9/$F$9)*100</f>
        <v>100</v>
      </c>
    </row>
    <row r="10" spans="1:7" ht="12.75">
      <c r="A10" s="82" t="s">
        <v>382</v>
      </c>
      <c r="B10" s="97">
        <v>31633</v>
      </c>
      <c r="C10" s="105">
        <f>(B10/$B$9)*100</f>
        <v>67.96072702273021</v>
      </c>
      <c r="D10" s="65"/>
      <c r="E10" s="78" t="s">
        <v>383</v>
      </c>
      <c r="F10" s="97">
        <v>878</v>
      </c>
      <c r="G10" s="105">
        <f aca="true" t="shared" si="0" ref="G10:G19">(F10/$F$9)*100</f>
        <v>4.082391779420654</v>
      </c>
    </row>
    <row r="11" spans="1:7" ht="12.75">
      <c r="A11" s="82" t="s">
        <v>384</v>
      </c>
      <c r="B11" s="97">
        <v>31618</v>
      </c>
      <c r="C11" s="105">
        <f aca="true" t="shared" si="1" ref="C11:C16">(B11/$B$9)*100</f>
        <v>67.9285008378808</v>
      </c>
      <c r="D11" s="65"/>
      <c r="E11" s="78" t="s">
        <v>385</v>
      </c>
      <c r="F11" s="97">
        <v>629</v>
      </c>
      <c r="G11" s="105">
        <f t="shared" si="0"/>
        <v>2.9246291904961175</v>
      </c>
    </row>
    <row r="12" spans="1:7" ht="12.75">
      <c r="A12" s="82" t="s">
        <v>386</v>
      </c>
      <c r="B12" s="97">
        <v>30140</v>
      </c>
      <c r="C12" s="105">
        <f>(B12/$B$9)*100</f>
        <v>64.75314742405362</v>
      </c>
      <c r="D12" s="65"/>
      <c r="E12" s="78" t="s">
        <v>387</v>
      </c>
      <c r="F12" s="97">
        <v>1494</v>
      </c>
      <c r="G12" s="105">
        <f t="shared" si="0"/>
        <v>6.946575533547216</v>
      </c>
    </row>
    <row r="13" spans="1:7" ht="12.75">
      <c r="A13" s="82" t="s">
        <v>388</v>
      </c>
      <c r="B13" s="97">
        <v>1478</v>
      </c>
      <c r="C13" s="105">
        <f>(B13/$B$9)*100</f>
        <v>3.1753534138271817</v>
      </c>
      <c r="D13" s="65"/>
      <c r="E13" s="78" t="s">
        <v>389</v>
      </c>
      <c r="F13" s="97">
        <v>1795</v>
      </c>
      <c r="G13" s="105">
        <f t="shared" si="0"/>
        <v>8.34611986794997</v>
      </c>
    </row>
    <row r="14" spans="1:7" ht="12.75">
      <c r="A14" s="82" t="s">
        <v>390</v>
      </c>
      <c r="B14" s="108">
        <v>4.7</v>
      </c>
      <c r="C14" s="111" t="s">
        <v>261</v>
      </c>
      <c r="D14" s="65"/>
      <c r="E14" s="78" t="s">
        <v>391</v>
      </c>
      <c r="F14" s="97">
        <v>2966</v>
      </c>
      <c r="G14" s="105">
        <f t="shared" si="0"/>
        <v>13.790858790161343</v>
      </c>
    </row>
    <row r="15" spans="1:7" ht="12.75">
      <c r="A15" s="82" t="s">
        <v>392</v>
      </c>
      <c r="B15" s="108">
        <v>15</v>
      </c>
      <c r="C15" s="105">
        <f t="shared" si="1"/>
        <v>0.0322261848493963</v>
      </c>
      <c r="D15" s="65"/>
      <c r="E15" s="78" t="s">
        <v>393</v>
      </c>
      <c r="F15" s="97">
        <v>4755</v>
      </c>
      <c r="G15" s="105">
        <f t="shared" si="0"/>
        <v>22.109080764402286</v>
      </c>
    </row>
    <row r="16" spans="1:7" ht="12.75">
      <c r="A16" s="82" t="s">
        <v>67</v>
      </c>
      <c r="B16" s="97">
        <v>14913</v>
      </c>
      <c r="C16" s="105">
        <f t="shared" si="1"/>
        <v>32.0392729772698</v>
      </c>
      <c r="D16" s="65"/>
      <c r="E16" s="78" t="s">
        <v>68</v>
      </c>
      <c r="F16" s="97">
        <v>3940</v>
      </c>
      <c r="G16" s="105">
        <f t="shared" si="0"/>
        <v>18.319616868926396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3546</v>
      </c>
      <c r="G17" s="105">
        <f t="shared" si="0"/>
        <v>16.487655182033755</v>
      </c>
    </row>
    <row r="18" spans="1:7" ht="12.75">
      <c r="A18" s="77" t="s">
        <v>70</v>
      </c>
      <c r="B18" s="80">
        <v>24398</v>
      </c>
      <c r="C18" s="81">
        <f>(B18/$B$18)*100</f>
        <v>100</v>
      </c>
      <c r="D18" s="65"/>
      <c r="E18" s="78" t="s">
        <v>170</v>
      </c>
      <c r="F18" s="97">
        <v>962</v>
      </c>
      <c r="G18" s="105">
        <f t="shared" si="0"/>
        <v>4.472962291347003</v>
      </c>
    </row>
    <row r="19" spans="1:9" ht="12.75">
      <c r="A19" s="82" t="s">
        <v>382</v>
      </c>
      <c r="B19" s="97">
        <v>14529</v>
      </c>
      <c r="C19" s="105">
        <f>(B19/$B$18)*100</f>
        <v>59.54996311173048</v>
      </c>
      <c r="D19" s="65"/>
      <c r="E19" s="78" t="s">
        <v>169</v>
      </c>
      <c r="F19" s="98">
        <v>542</v>
      </c>
      <c r="G19" s="105">
        <f t="shared" si="0"/>
        <v>2.5201097317152557</v>
      </c>
      <c r="I19" s="116"/>
    </row>
    <row r="20" spans="1:7" ht="12.75">
      <c r="A20" s="82" t="s">
        <v>384</v>
      </c>
      <c r="B20" s="97">
        <v>14529</v>
      </c>
      <c r="C20" s="105">
        <f>(B20/$B$18)*100</f>
        <v>59.54996311173048</v>
      </c>
      <c r="D20" s="65"/>
      <c r="E20" s="78" t="s">
        <v>71</v>
      </c>
      <c r="F20" s="97">
        <v>64707</v>
      </c>
      <c r="G20" s="111" t="s">
        <v>261</v>
      </c>
    </row>
    <row r="21" spans="1:7" ht="12.75">
      <c r="A21" s="82" t="s">
        <v>386</v>
      </c>
      <c r="B21" s="97">
        <v>13826</v>
      </c>
      <c r="C21" s="105">
        <f>(B21/$B$18)*100</f>
        <v>56.668579391753426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18729</v>
      </c>
      <c r="G22" s="105">
        <f>(F22/$F$9)*100</f>
        <v>87.08327521272145</v>
      </c>
    </row>
    <row r="23" spans="1:7" ht="12.75">
      <c r="A23" s="77" t="s">
        <v>73</v>
      </c>
      <c r="B23" s="80">
        <v>5061</v>
      </c>
      <c r="C23" s="81">
        <f>(B23/$B$23)*100</f>
        <v>100</v>
      </c>
      <c r="D23" s="65"/>
      <c r="E23" s="78" t="s">
        <v>74</v>
      </c>
      <c r="F23" s="97">
        <v>74938</v>
      </c>
      <c r="G23" s="111" t="s">
        <v>261</v>
      </c>
    </row>
    <row r="24" spans="1:7" ht="12.75">
      <c r="A24" s="82" t="s">
        <v>75</v>
      </c>
      <c r="B24" s="97">
        <v>2532</v>
      </c>
      <c r="C24" s="105">
        <f>(B24/$B$23)*100</f>
        <v>50.02963841138115</v>
      </c>
      <c r="D24" s="65"/>
      <c r="E24" s="78" t="s">
        <v>76</v>
      </c>
      <c r="F24" s="97">
        <v>4765</v>
      </c>
      <c r="G24" s="105">
        <f>(F24/$F$9)*100</f>
        <v>22.15557725391733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12743</v>
      </c>
      <c r="G25" s="111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528</v>
      </c>
      <c r="G26" s="105">
        <f>(F26/$F$9)*100</f>
        <v>2.4550146463941975</v>
      </c>
    </row>
    <row r="27" spans="1:7" ht="12.75">
      <c r="A27" s="77" t="s">
        <v>85</v>
      </c>
      <c r="B27" s="80">
        <v>29464</v>
      </c>
      <c r="C27" s="81">
        <f>(B27/$B$27)*100</f>
        <v>100</v>
      </c>
      <c r="D27" s="65"/>
      <c r="E27" s="78" t="s">
        <v>78</v>
      </c>
      <c r="F27" s="98">
        <v>7238</v>
      </c>
      <c r="G27" s="111" t="s">
        <v>261</v>
      </c>
    </row>
    <row r="28" spans="1:7" ht="12.75">
      <c r="A28" s="82" t="s">
        <v>86</v>
      </c>
      <c r="B28" s="97">
        <v>22106</v>
      </c>
      <c r="C28" s="105">
        <f aca="true" t="shared" si="2" ref="C28:C33">(B28/$B$27)*100</f>
        <v>75.02715177844149</v>
      </c>
      <c r="D28" s="65"/>
      <c r="E28" s="78" t="s">
        <v>79</v>
      </c>
      <c r="F28" s="97">
        <v>253</v>
      </c>
      <c r="G28" s="105">
        <f>(F28/$F$9)*100</f>
        <v>1.1763611847305528</v>
      </c>
    </row>
    <row r="29" spans="1:7" ht="12.75">
      <c r="A29" s="82" t="s">
        <v>87</v>
      </c>
      <c r="B29" s="97">
        <v>2781</v>
      </c>
      <c r="C29" s="105">
        <f t="shared" si="2"/>
        <v>9.438636980722237</v>
      </c>
      <c r="D29" s="65"/>
      <c r="E29" s="78" t="s">
        <v>80</v>
      </c>
      <c r="F29" s="97">
        <v>3891</v>
      </c>
      <c r="G29" s="111" t="s">
        <v>261</v>
      </c>
    </row>
    <row r="30" spans="1:7" ht="12.75">
      <c r="A30" s="82" t="s">
        <v>88</v>
      </c>
      <c r="B30" s="97">
        <v>3367</v>
      </c>
      <c r="C30" s="105">
        <f t="shared" si="2"/>
        <v>11.427504751561226</v>
      </c>
      <c r="D30" s="65"/>
      <c r="E30" s="78" t="s">
        <v>81</v>
      </c>
      <c r="F30" s="97">
        <v>3514</v>
      </c>
      <c r="G30" s="105">
        <f>(F30/$F$9)*100</f>
        <v>16.338866415585624</v>
      </c>
    </row>
    <row r="31" spans="1:7" ht="12.75">
      <c r="A31" s="82" t="s">
        <v>115</v>
      </c>
      <c r="B31" s="97">
        <v>366</v>
      </c>
      <c r="C31" s="105">
        <f t="shared" si="2"/>
        <v>1.2421938636980723</v>
      </c>
      <c r="D31" s="65"/>
      <c r="E31" s="78" t="s">
        <v>82</v>
      </c>
      <c r="F31" s="97">
        <v>18251</v>
      </c>
      <c r="G31" s="111" t="s">
        <v>261</v>
      </c>
    </row>
    <row r="32" spans="1:7" ht="12.75">
      <c r="A32" s="82" t="s">
        <v>89</v>
      </c>
      <c r="B32" s="97">
        <v>209</v>
      </c>
      <c r="C32" s="105">
        <f t="shared" si="2"/>
        <v>0.7093402117838719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635</v>
      </c>
      <c r="C33" s="105">
        <f t="shared" si="2"/>
        <v>2.1551724137931036</v>
      </c>
      <c r="D33" s="65"/>
      <c r="E33" s="79" t="s">
        <v>84</v>
      </c>
      <c r="F33" s="80">
        <v>16144</v>
      </c>
      <c r="G33" s="81">
        <f>(F33/$F$33)*100</f>
        <v>100</v>
      </c>
    </row>
    <row r="34" spans="1:7" ht="12.75">
      <c r="A34" s="82" t="s">
        <v>91</v>
      </c>
      <c r="B34" s="119">
        <v>40.4</v>
      </c>
      <c r="C34" s="111" t="s">
        <v>261</v>
      </c>
      <c r="D34" s="65"/>
      <c r="E34" s="78" t="s">
        <v>383</v>
      </c>
      <c r="F34" s="97">
        <v>308</v>
      </c>
      <c r="G34" s="105">
        <f aca="true" t="shared" si="3" ref="G34:G43">(F34/$F$33)*100</f>
        <v>1.9078295341922697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175</v>
      </c>
      <c r="G35" s="105">
        <f t="shared" si="3"/>
        <v>1.083994053518335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797</v>
      </c>
      <c r="G36" s="105">
        <f t="shared" si="3"/>
        <v>4.936818632309217</v>
      </c>
    </row>
    <row r="37" spans="1:7" ht="12.75">
      <c r="A37" s="77" t="s">
        <v>94</v>
      </c>
      <c r="B37" s="80">
        <v>30140</v>
      </c>
      <c r="C37" s="81">
        <f>(B37/$B$37)*100</f>
        <v>100</v>
      </c>
      <c r="D37" s="65"/>
      <c r="E37" s="78" t="s">
        <v>389</v>
      </c>
      <c r="F37" s="97">
        <v>1179</v>
      </c>
      <c r="G37" s="105">
        <f t="shared" si="3"/>
        <v>7.303022794846383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2063</v>
      </c>
      <c r="G38" s="105">
        <f t="shared" si="3"/>
        <v>12.778741328047571</v>
      </c>
    </row>
    <row r="39" spans="1:7" ht="12.75">
      <c r="A39" s="82" t="s">
        <v>97</v>
      </c>
      <c r="B39" s="98">
        <v>11218</v>
      </c>
      <c r="C39" s="105">
        <f>(B39/$B$37)*100</f>
        <v>37.21964167219642</v>
      </c>
      <c r="D39" s="65"/>
      <c r="E39" s="78" t="s">
        <v>393</v>
      </c>
      <c r="F39" s="97">
        <v>3655</v>
      </c>
      <c r="G39" s="105">
        <f t="shared" si="3"/>
        <v>22.639990089197227</v>
      </c>
    </row>
    <row r="40" spans="1:7" ht="12.75">
      <c r="A40" s="82" t="s">
        <v>98</v>
      </c>
      <c r="B40" s="98">
        <v>3373</v>
      </c>
      <c r="C40" s="105">
        <f>(B40/$B$37)*100</f>
        <v>11.191108161911082</v>
      </c>
      <c r="D40" s="65"/>
      <c r="E40" s="78" t="s">
        <v>68</v>
      </c>
      <c r="F40" s="97">
        <v>3395</v>
      </c>
      <c r="G40" s="105">
        <f t="shared" si="3"/>
        <v>21.0294846382557</v>
      </c>
    </row>
    <row r="41" spans="1:7" ht="12.75">
      <c r="A41" s="82" t="s">
        <v>100</v>
      </c>
      <c r="B41" s="98">
        <v>9469</v>
      </c>
      <c r="C41" s="105">
        <f>(B41/$B$37)*100</f>
        <v>31.41672196416722</v>
      </c>
      <c r="D41" s="65"/>
      <c r="E41" s="78" t="s">
        <v>69</v>
      </c>
      <c r="F41" s="97">
        <v>3206</v>
      </c>
      <c r="G41" s="105">
        <f t="shared" si="3"/>
        <v>19.858771060455897</v>
      </c>
    </row>
    <row r="42" spans="1:7" ht="12.75">
      <c r="A42" s="82" t="s">
        <v>260</v>
      </c>
      <c r="B42" s="98">
        <v>21</v>
      </c>
      <c r="C42" s="105">
        <f>(B42/$B$37)*100</f>
        <v>0.06967485069674852</v>
      </c>
      <c r="D42" s="65"/>
      <c r="E42" s="78" t="s">
        <v>170</v>
      </c>
      <c r="F42" s="97">
        <v>882</v>
      </c>
      <c r="G42" s="105">
        <f t="shared" si="3"/>
        <v>5.4633300297324086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484</v>
      </c>
      <c r="G43" s="105">
        <f t="shared" si="3"/>
        <v>2.9980178394449952</v>
      </c>
    </row>
    <row r="44" spans="1:7" ht="12.75">
      <c r="A44" s="82" t="s">
        <v>291</v>
      </c>
      <c r="B44" s="98">
        <v>2794</v>
      </c>
      <c r="C44" s="105">
        <f>(B44/$B$37)*100</f>
        <v>9.27007299270073</v>
      </c>
      <c r="D44" s="65"/>
      <c r="E44" s="78" t="s">
        <v>93</v>
      </c>
      <c r="F44" s="97">
        <v>74045</v>
      </c>
      <c r="G44" s="111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3265</v>
      </c>
      <c r="C46" s="105">
        <f>(B46/$B$37)*100</f>
        <v>10.832780358327804</v>
      </c>
      <c r="D46" s="65"/>
      <c r="E46" s="78" t="s">
        <v>96</v>
      </c>
      <c r="F46" s="97">
        <v>26814</v>
      </c>
      <c r="G46" s="111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51978</v>
      </c>
      <c r="G48" s="111" t="s">
        <v>261</v>
      </c>
    </row>
    <row r="49" spans="1:7" ht="13.5" thickBot="1">
      <c r="A49" s="82" t="s">
        <v>292</v>
      </c>
      <c r="B49" s="98">
        <v>44</v>
      </c>
      <c r="C49" s="105">
        <f aca="true" t="shared" si="4" ref="C49:C55">(B49/$B$37)*100</f>
        <v>0.145985401459854</v>
      </c>
      <c r="D49" s="87"/>
      <c r="E49" s="88" t="s">
        <v>102</v>
      </c>
      <c r="F49" s="112">
        <v>35462</v>
      </c>
      <c r="G49" s="113" t="s">
        <v>261</v>
      </c>
    </row>
    <row r="50" spans="1:7" ht="13.5" thickTop="1">
      <c r="A50" s="82" t="s">
        <v>116</v>
      </c>
      <c r="B50" s="98">
        <v>1727</v>
      </c>
      <c r="C50" s="105">
        <f t="shared" si="4"/>
        <v>5.7299270072992705</v>
      </c>
      <c r="D50" s="65"/>
      <c r="E50" s="78"/>
      <c r="F50" s="86"/>
      <c r="G50" s="85"/>
    </row>
    <row r="51" spans="1:7" ht="12.75">
      <c r="A51" s="82" t="s">
        <v>117</v>
      </c>
      <c r="B51" s="98">
        <v>2984</v>
      </c>
      <c r="C51" s="105">
        <f t="shared" si="4"/>
        <v>9.900464499004645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1437</v>
      </c>
      <c r="C52" s="105">
        <f t="shared" si="4"/>
        <v>4.767750497677505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3644</v>
      </c>
      <c r="C53" s="105">
        <f t="shared" si="4"/>
        <v>12.090245520902455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2548</v>
      </c>
      <c r="C54" s="105">
        <f t="shared" si="4"/>
        <v>8.45388188453882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1504</v>
      </c>
      <c r="C55" s="105">
        <f t="shared" si="4"/>
        <v>4.990046449900464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5" t="s">
        <v>395</v>
      </c>
    </row>
    <row r="57" spans="1:12" ht="12.75">
      <c r="A57" s="82" t="s">
        <v>372</v>
      </c>
      <c r="B57" s="98">
        <v>3851</v>
      </c>
      <c r="C57" s="105">
        <f>(B57/$B$37)*100</f>
        <v>12.777040477770404</v>
      </c>
      <c r="D57" s="65"/>
      <c r="E57" s="79" t="s">
        <v>84</v>
      </c>
      <c r="F57" s="80">
        <v>492</v>
      </c>
      <c r="G57" s="105">
        <f>(F57/L57)*100</f>
        <v>3.047571853320119</v>
      </c>
      <c r="H57" s="79" t="s">
        <v>84</v>
      </c>
      <c r="L57" s="15">
        <v>16144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385</v>
      </c>
      <c r="G58" s="105">
        <f>(F58/L58)*100</f>
        <v>4.387464387464387</v>
      </c>
      <c r="H58" s="78" t="s">
        <v>118</v>
      </c>
      <c r="L58" s="15">
        <v>8775</v>
      </c>
    </row>
    <row r="59" spans="1:12" ht="12.75">
      <c r="A59" s="82" t="s">
        <v>112</v>
      </c>
      <c r="B59" s="98">
        <v>3597</v>
      </c>
      <c r="C59" s="105">
        <f>(B59/$B$37)*100</f>
        <v>11.934306569343066</v>
      </c>
      <c r="D59" s="65"/>
      <c r="E59" s="78" t="s">
        <v>120</v>
      </c>
      <c r="F59" s="97">
        <v>103</v>
      </c>
      <c r="G59" s="105">
        <f>(F59/L59)*100</f>
        <v>2.845303867403315</v>
      </c>
      <c r="H59" s="78" t="s">
        <v>120</v>
      </c>
      <c r="L59" s="15">
        <v>3620</v>
      </c>
    </row>
    <row r="60" spans="1:7" ht="12.75">
      <c r="A60" s="82" t="s">
        <v>113</v>
      </c>
      <c r="B60" s="98">
        <v>5013</v>
      </c>
      <c r="C60" s="105">
        <f>(B60/$B$37)*100</f>
        <v>16.632382216323823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1521</v>
      </c>
      <c r="C62" s="105">
        <f>(B62/$B$37)*100</f>
        <v>5.0464499004644985</v>
      </c>
      <c r="D62" s="65"/>
      <c r="E62" s="79" t="s">
        <v>123</v>
      </c>
      <c r="F62" s="80">
        <v>191</v>
      </c>
      <c r="G62" s="105">
        <f>(F62/L62)*100</f>
        <v>9.121298949379177</v>
      </c>
      <c r="H62" s="79" t="s">
        <v>394</v>
      </c>
      <c r="L62" s="15">
        <v>2094</v>
      </c>
    </row>
    <row r="63" spans="1:12" ht="12.75">
      <c r="A63" s="61" t="s">
        <v>293</v>
      </c>
      <c r="B63" s="98">
        <v>1162</v>
      </c>
      <c r="C63" s="105">
        <f>(B63/$B$37)*100</f>
        <v>3.855341738553417</v>
      </c>
      <c r="D63" s="65"/>
      <c r="E63" s="78" t="s">
        <v>118</v>
      </c>
      <c r="F63" s="97">
        <v>173</v>
      </c>
      <c r="G63" s="105">
        <f>(F63/L63)*100</f>
        <v>14.69838572642311</v>
      </c>
      <c r="H63" s="78" t="s">
        <v>118</v>
      </c>
      <c r="L63" s="15">
        <v>1177</v>
      </c>
    </row>
    <row r="64" spans="1:12" ht="12.75">
      <c r="A64" s="82" t="s">
        <v>114</v>
      </c>
      <c r="B64" s="98">
        <v>1108</v>
      </c>
      <c r="C64" s="105">
        <f>(B64/$B$37)*100</f>
        <v>3.6761778367617786</v>
      </c>
      <c r="D64" s="65"/>
      <c r="E64" s="78" t="s">
        <v>120</v>
      </c>
      <c r="F64" s="97">
        <v>49</v>
      </c>
      <c r="G64" s="105">
        <f>(F64/L64)*100</f>
        <v>15.909090909090908</v>
      </c>
      <c r="H64" s="78" t="s">
        <v>120</v>
      </c>
      <c r="L64" s="15">
        <v>308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2547</v>
      </c>
      <c r="G66" s="105">
        <f aca="true" t="shared" si="5" ref="G66:G71">(F66/L66)*100</f>
        <v>4.249391037405319</v>
      </c>
      <c r="H66" s="79" t="s">
        <v>124</v>
      </c>
      <c r="L66" s="15">
        <v>59938</v>
      </c>
    </row>
    <row r="67" spans="1:12" ht="12.75">
      <c r="A67" s="82" t="s">
        <v>126</v>
      </c>
      <c r="B67" s="97">
        <v>25020</v>
      </c>
      <c r="C67" s="105">
        <f>(B67/$B$37)*100</f>
        <v>83.01260783012607</v>
      </c>
      <c r="D67" s="65"/>
      <c r="E67" s="78" t="s">
        <v>262</v>
      </c>
      <c r="F67" s="97">
        <v>1743</v>
      </c>
      <c r="G67" s="105">
        <f t="shared" si="5"/>
        <v>3.9117554647874684</v>
      </c>
      <c r="H67" s="78" t="s">
        <v>262</v>
      </c>
      <c r="L67" s="15">
        <v>44558</v>
      </c>
    </row>
    <row r="68" spans="1:12" ht="12.75">
      <c r="A68" s="82" t="s">
        <v>128</v>
      </c>
      <c r="B68" s="97">
        <v>3927</v>
      </c>
      <c r="C68" s="105">
        <f>(B68/$B$37)*100</f>
        <v>13.02919708029197</v>
      </c>
      <c r="D68" s="65"/>
      <c r="E68" s="78" t="s">
        <v>127</v>
      </c>
      <c r="F68" s="97">
        <v>428</v>
      </c>
      <c r="G68" s="105">
        <f t="shared" si="5"/>
        <v>7.175188600167645</v>
      </c>
      <c r="H68" s="78" t="s">
        <v>127</v>
      </c>
      <c r="L68" s="15">
        <v>5965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767</v>
      </c>
      <c r="G69" s="105">
        <f t="shared" si="5"/>
        <v>4.99902235547155</v>
      </c>
      <c r="H69" s="78" t="s">
        <v>129</v>
      </c>
      <c r="L69" s="15">
        <v>15343</v>
      </c>
    </row>
    <row r="70" spans="1:12" ht="12.75">
      <c r="A70" s="82" t="s">
        <v>376</v>
      </c>
      <c r="B70" s="97">
        <v>1097</v>
      </c>
      <c r="C70" s="105">
        <f>(B70/$B$37)*100</f>
        <v>3.6396814863968148</v>
      </c>
      <c r="D70" s="65"/>
      <c r="E70" s="78" t="s">
        <v>130</v>
      </c>
      <c r="F70" s="97">
        <v>672</v>
      </c>
      <c r="G70" s="105">
        <f t="shared" si="5"/>
        <v>6.036651095939633</v>
      </c>
      <c r="H70" s="78" t="s">
        <v>130</v>
      </c>
      <c r="L70" s="15">
        <v>11132</v>
      </c>
    </row>
    <row r="71" spans="1:12" ht="13.5" thickBot="1">
      <c r="A71" s="90" t="s">
        <v>371</v>
      </c>
      <c r="B71" s="109">
        <v>96</v>
      </c>
      <c r="C71" s="110">
        <f>(B71/$B$37)*100</f>
        <v>0.31851360318513605</v>
      </c>
      <c r="D71" s="91"/>
      <c r="E71" s="92" t="s">
        <v>131</v>
      </c>
      <c r="F71" s="109">
        <v>837</v>
      </c>
      <c r="G71" s="117">
        <f t="shared" si="5"/>
        <v>11.808690744920995</v>
      </c>
      <c r="H71" s="92" t="s">
        <v>131</v>
      </c>
      <c r="L71" s="15">
        <v>7088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21896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21438</v>
      </c>
      <c r="G9" s="81">
        <f>(F9/$F$9)*100</f>
        <v>100</v>
      </c>
      <c r="I9" s="53"/>
    </row>
    <row r="10" spans="1:7" ht="12.75">
      <c r="A10" s="36" t="s">
        <v>137</v>
      </c>
      <c r="B10" s="97">
        <v>13074</v>
      </c>
      <c r="C10" s="105">
        <f aca="true" t="shared" si="0" ref="C10:C18">(B10/$B$8)*100</f>
        <v>59.709535988308374</v>
      </c>
      <c r="E10" s="32" t="s">
        <v>138</v>
      </c>
      <c r="F10" s="97">
        <v>20570</v>
      </c>
      <c r="G10" s="105">
        <f>(F10/$F$9)*100</f>
        <v>95.9511148428025</v>
      </c>
    </row>
    <row r="11" spans="1:7" ht="12.75">
      <c r="A11" s="36" t="s">
        <v>139</v>
      </c>
      <c r="B11" s="97">
        <v>2642</v>
      </c>
      <c r="C11" s="105">
        <f t="shared" si="0"/>
        <v>12.066130800146144</v>
      </c>
      <c r="E11" s="32" t="s">
        <v>140</v>
      </c>
      <c r="F11" s="97">
        <v>487</v>
      </c>
      <c r="G11" s="105">
        <f>(F11/$F$9)*100</f>
        <v>2.27166713312809</v>
      </c>
    </row>
    <row r="12" spans="1:7" ht="12.75">
      <c r="A12" s="36" t="s">
        <v>141</v>
      </c>
      <c r="B12" s="97">
        <v>400</v>
      </c>
      <c r="C12" s="105">
        <f t="shared" si="0"/>
        <v>1.8268176835951773</v>
      </c>
      <c r="E12" s="32" t="s">
        <v>142</v>
      </c>
      <c r="F12" s="97">
        <v>381</v>
      </c>
      <c r="G12" s="105">
        <f>(F12/$F$9)*100</f>
        <v>1.7772180240694095</v>
      </c>
    </row>
    <row r="13" spans="1:7" ht="12.75">
      <c r="A13" s="36" t="s">
        <v>143</v>
      </c>
      <c r="B13" s="97">
        <v>1343</v>
      </c>
      <c r="C13" s="105">
        <f t="shared" si="0"/>
        <v>6.133540372670807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731</v>
      </c>
      <c r="C14" s="105">
        <f t="shared" si="0"/>
        <v>3.3385093167701863</v>
      </c>
      <c r="E14" s="42" t="s">
        <v>145</v>
      </c>
      <c r="F14" s="80">
        <v>14137</v>
      </c>
      <c r="G14" s="81">
        <f>(F14/$F$14)*100</f>
        <v>100</v>
      </c>
    </row>
    <row r="15" spans="1:7" ht="12.75">
      <c r="A15" s="36" t="s">
        <v>146</v>
      </c>
      <c r="B15" s="97">
        <v>1802</v>
      </c>
      <c r="C15" s="105">
        <f t="shared" si="0"/>
        <v>8.229813664596273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1875</v>
      </c>
      <c r="C16" s="105">
        <f t="shared" si="0"/>
        <v>8.563207891852393</v>
      </c>
      <c r="E16" s="1" t="s">
        <v>149</v>
      </c>
      <c r="F16" s="97">
        <v>71</v>
      </c>
      <c r="G16" s="105">
        <f>(F16/$F$14)*100</f>
        <v>0.5022281955153144</v>
      </c>
    </row>
    <row r="17" spans="1:7" ht="12.75">
      <c r="A17" s="36" t="s">
        <v>150</v>
      </c>
      <c r="B17" s="97">
        <v>22</v>
      </c>
      <c r="C17" s="105">
        <f t="shared" si="0"/>
        <v>0.10047497259773476</v>
      </c>
      <c r="E17" s="1" t="s">
        <v>151</v>
      </c>
      <c r="F17" s="97">
        <v>1004</v>
      </c>
      <c r="G17" s="105">
        <f aca="true" t="shared" si="1" ref="G17:G23">(F17/$F$14)*100</f>
        <v>7.101931102779939</v>
      </c>
    </row>
    <row r="18" spans="1:7" ht="12.75">
      <c r="A18" s="36" t="s">
        <v>152</v>
      </c>
      <c r="B18" s="97">
        <v>7</v>
      </c>
      <c r="C18" s="105">
        <f t="shared" si="0"/>
        <v>0.0319693094629156</v>
      </c>
      <c r="E18" s="1" t="s">
        <v>69</v>
      </c>
      <c r="F18" s="97">
        <v>4650</v>
      </c>
      <c r="G18" s="105">
        <f t="shared" si="1"/>
        <v>32.892409987974816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4453</v>
      </c>
      <c r="G19" s="105">
        <f t="shared" si="1"/>
        <v>31.498903586333732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3234</v>
      </c>
      <c r="G20" s="105">
        <f t="shared" si="1"/>
        <v>22.876140623894745</v>
      </c>
    </row>
    <row r="21" spans="1:7" ht="12.75">
      <c r="A21" s="36" t="s">
        <v>156</v>
      </c>
      <c r="B21" s="98">
        <v>417</v>
      </c>
      <c r="C21" s="105">
        <f aca="true" t="shared" si="2" ref="C21:C28">(B21/$B$8)*100</f>
        <v>1.9044574351479722</v>
      </c>
      <c r="E21" s="1" t="s">
        <v>157</v>
      </c>
      <c r="F21" s="97">
        <v>701</v>
      </c>
      <c r="G21" s="105">
        <f t="shared" si="1"/>
        <v>4.958619226144161</v>
      </c>
    </row>
    <row r="22" spans="1:7" ht="12.75">
      <c r="A22" s="36" t="s">
        <v>158</v>
      </c>
      <c r="B22" s="98">
        <v>508</v>
      </c>
      <c r="C22" s="105">
        <f t="shared" si="2"/>
        <v>2.320058458165875</v>
      </c>
      <c r="E22" s="1" t="s">
        <v>159</v>
      </c>
      <c r="F22" s="97">
        <v>24</v>
      </c>
      <c r="G22" s="105">
        <f t="shared" si="1"/>
        <v>0.1697672773572894</v>
      </c>
    </row>
    <row r="23" spans="1:7" ht="12.75">
      <c r="A23" s="36" t="s">
        <v>160</v>
      </c>
      <c r="B23" s="98">
        <v>1423</v>
      </c>
      <c r="C23" s="105">
        <f t="shared" si="2"/>
        <v>6.498903909389843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4176</v>
      </c>
      <c r="C24" s="105">
        <f t="shared" si="2"/>
        <v>19.07197661673365</v>
      </c>
      <c r="E24" s="1" t="s">
        <v>163</v>
      </c>
      <c r="F24" s="97">
        <v>162800</v>
      </c>
      <c r="G24" s="111" t="s">
        <v>261</v>
      </c>
    </row>
    <row r="25" spans="1:7" ht="12.75">
      <c r="A25" s="36" t="s">
        <v>164</v>
      </c>
      <c r="B25" s="97">
        <v>3300</v>
      </c>
      <c r="C25" s="105">
        <f t="shared" si="2"/>
        <v>15.071245889660212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6872</v>
      </c>
      <c r="C26" s="105">
        <f t="shared" si="2"/>
        <v>31.384727804165145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4386</v>
      </c>
      <c r="C27" s="105">
        <f t="shared" si="2"/>
        <v>20.031055900621116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814</v>
      </c>
      <c r="C28" s="105">
        <f t="shared" si="2"/>
        <v>3.717573986116186</v>
      </c>
      <c r="E28" s="32" t="s">
        <v>176</v>
      </c>
      <c r="F28" s="97">
        <v>11242</v>
      </c>
      <c r="G28" s="105">
        <f aca="true" t="shared" si="3" ref="G28:G35">(F28/$F$14)*100</f>
        <v>79.52182216877696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6</v>
      </c>
      <c r="G29" s="105">
        <f t="shared" si="3"/>
        <v>0.04244181933932235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33</v>
      </c>
      <c r="G30" s="105">
        <f t="shared" si="3"/>
        <v>0.23343000636627287</v>
      </c>
    </row>
    <row r="31" spans="1:7" ht="12.75">
      <c r="A31" s="36" t="s">
        <v>180</v>
      </c>
      <c r="B31" s="97">
        <v>324</v>
      </c>
      <c r="C31" s="105">
        <f aca="true" t="shared" si="4" ref="C31:C39">(B31/$B$8)*100</f>
        <v>1.4797223237120936</v>
      </c>
      <c r="E31" s="32" t="s">
        <v>181</v>
      </c>
      <c r="F31" s="97">
        <v>317</v>
      </c>
      <c r="G31" s="105">
        <f t="shared" si="3"/>
        <v>2.2423427884275307</v>
      </c>
    </row>
    <row r="32" spans="1:7" ht="12.75">
      <c r="A32" s="36" t="s">
        <v>182</v>
      </c>
      <c r="B32" s="97">
        <v>860</v>
      </c>
      <c r="C32" s="105">
        <f t="shared" si="4"/>
        <v>3.927658019729631</v>
      </c>
      <c r="E32" s="32" t="s">
        <v>183</v>
      </c>
      <c r="F32" s="97">
        <v>972</v>
      </c>
      <c r="G32" s="105">
        <f t="shared" si="3"/>
        <v>6.87557473297022</v>
      </c>
    </row>
    <row r="33" spans="1:7" ht="12.75">
      <c r="A33" s="36" t="s">
        <v>184</v>
      </c>
      <c r="B33" s="97">
        <v>2422</v>
      </c>
      <c r="C33" s="105">
        <f t="shared" si="4"/>
        <v>11.061381074168798</v>
      </c>
      <c r="E33" s="32" t="s">
        <v>185</v>
      </c>
      <c r="F33" s="97">
        <v>3673</v>
      </c>
      <c r="G33" s="105">
        <f t="shared" si="3"/>
        <v>25.981467072221832</v>
      </c>
    </row>
    <row r="34" spans="1:7" ht="12.75">
      <c r="A34" s="36" t="s">
        <v>186</v>
      </c>
      <c r="B34" s="97">
        <v>2889</v>
      </c>
      <c r="C34" s="105">
        <f t="shared" si="4"/>
        <v>13.194190719766166</v>
      </c>
      <c r="E34" s="32" t="s">
        <v>187</v>
      </c>
      <c r="F34" s="97">
        <v>3778</v>
      </c>
      <c r="G34" s="105">
        <f t="shared" si="3"/>
        <v>26.724198910659968</v>
      </c>
    </row>
    <row r="35" spans="1:7" ht="12.75">
      <c r="A35" s="36" t="s">
        <v>188</v>
      </c>
      <c r="B35" s="97">
        <v>3158</v>
      </c>
      <c r="C35" s="105">
        <f t="shared" si="4"/>
        <v>14.422725611983925</v>
      </c>
      <c r="E35" s="32" t="s">
        <v>189</v>
      </c>
      <c r="F35" s="97">
        <v>2463</v>
      </c>
      <c r="G35" s="105">
        <f t="shared" si="3"/>
        <v>17.422366838791824</v>
      </c>
    </row>
    <row r="36" spans="1:7" ht="12.75">
      <c r="A36" s="36" t="s">
        <v>190</v>
      </c>
      <c r="B36" s="97">
        <v>3533</v>
      </c>
      <c r="C36" s="105">
        <f t="shared" si="4"/>
        <v>16.1353671903544</v>
      </c>
      <c r="E36" s="32" t="s">
        <v>191</v>
      </c>
      <c r="F36" s="97">
        <v>1541</v>
      </c>
      <c r="G36" s="111" t="s">
        <v>261</v>
      </c>
    </row>
    <row r="37" spans="1:7" ht="12.75">
      <c r="A37" s="36" t="s">
        <v>192</v>
      </c>
      <c r="B37" s="97">
        <v>4006</v>
      </c>
      <c r="C37" s="105">
        <f t="shared" si="4"/>
        <v>18.2955791012057</v>
      </c>
      <c r="E37" s="32" t="s">
        <v>193</v>
      </c>
      <c r="F37" s="97">
        <v>2895</v>
      </c>
      <c r="G37" s="105">
        <f>(F37/$F$14)*100</f>
        <v>20.478177831223032</v>
      </c>
    </row>
    <row r="38" spans="1:7" ht="12.75">
      <c r="A38" s="36" t="s">
        <v>194</v>
      </c>
      <c r="B38" s="97">
        <v>3054</v>
      </c>
      <c r="C38" s="105">
        <f t="shared" si="4"/>
        <v>13.947753014249178</v>
      </c>
      <c r="E38" s="32" t="s">
        <v>191</v>
      </c>
      <c r="F38" s="97">
        <v>537</v>
      </c>
      <c r="G38" s="111" t="s">
        <v>261</v>
      </c>
    </row>
    <row r="39" spans="1:7" ht="12.75">
      <c r="A39" s="36" t="s">
        <v>195</v>
      </c>
      <c r="B39" s="97">
        <v>1650</v>
      </c>
      <c r="C39" s="105">
        <f t="shared" si="4"/>
        <v>7.535622944830106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7">
        <v>5.9</v>
      </c>
      <c r="C40" s="111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21438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3471</v>
      </c>
      <c r="G43" s="105">
        <f aca="true" t="shared" si="5" ref="G43:G48">(F43/$F$14)*100</f>
        <v>24.552592487797977</v>
      </c>
    </row>
    <row r="44" spans="1:7" ht="12.75">
      <c r="A44" s="36" t="s">
        <v>209</v>
      </c>
      <c r="B44" s="98">
        <v>3407</v>
      </c>
      <c r="C44" s="105">
        <f aca="true" t="shared" si="6" ref="C44:C49">(B44/$B$42)*100</f>
        <v>15.892340703423827</v>
      </c>
      <c r="E44" s="32" t="s">
        <v>210</v>
      </c>
      <c r="F44" s="97">
        <v>2647</v>
      </c>
      <c r="G44" s="105">
        <f t="shared" si="5"/>
        <v>18.72391596519771</v>
      </c>
    </row>
    <row r="45" spans="1:7" ht="12.75">
      <c r="A45" s="36" t="s">
        <v>211</v>
      </c>
      <c r="B45" s="98">
        <v>5808</v>
      </c>
      <c r="C45" s="105">
        <f t="shared" si="6"/>
        <v>27.092079485026588</v>
      </c>
      <c r="E45" s="32" t="s">
        <v>212</v>
      </c>
      <c r="F45" s="97">
        <v>2386</v>
      </c>
      <c r="G45" s="105">
        <f t="shared" si="5"/>
        <v>16.877696823937185</v>
      </c>
    </row>
    <row r="46" spans="1:7" ht="12.75">
      <c r="A46" s="36" t="s">
        <v>213</v>
      </c>
      <c r="B46" s="98">
        <v>3793</v>
      </c>
      <c r="C46" s="105">
        <f t="shared" si="6"/>
        <v>17.69288179867525</v>
      </c>
      <c r="E46" s="32" t="s">
        <v>214</v>
      </c>
      <c r="F46" s="97">
        <v>1631</v>
      </c>
      <c r="G46" s="105">
        <f t="shared" si="5"/>
        <v>11.537101223739125</v>
      </c>
    </row>
    <row r="47" spans="1:7" ht="12.75">
      <c r="A47" s="36" t="s">
        <v>215</v>
      </c>
      <c r="B47" s="97">
        <v>4113</v>
      </c>
      <c r="C47" s="105">
        <f t="shared" si="6"/>
        <v>19.185558354324098</v>
      </c>
      <c r="E47" s="32" t="s">
        <v>216</v>
      </c>
      <c r="F47" s="97">
        <v>1233</v>
      </c>
      <c r="G47" s="105">
        <f t="shared" si="5"/>
        <v>8.721793874230741</v>
      </c>
    </row>
    <row r="48" spans="1:7" ht="12.75">
      <c r="A48" s="36" t="s">
        <v>217</v>
      </c>
      <c r="B48" s="97">
        <v>1973</v>
      </c>
      <c r="C48" s="105">
        <f t="shared" si="6"/>
        <v>9.203283888422426</v>
      </c>
      <c r="E48" s="32" t="s">
        <v>218</v>
      </c>
      <c r="F48" s="97">
        <v>2696</v>
      </c>
      <c r="G48" s="105">
        <f t="shared" si="5"/>
        <v>19.070524156468842</v>
      </c>
    </row>
    <row r="49" spans="1:7" ht="12.75">
      <c r="A49" s="36" t="s">
        <v>219</v>
      </c>
      <c r="B49" s="97">
        <v>2344</v>
      </c>
      <c r="C49" s="105">
        <f t="shared" si="6"/>
        <v>10.933855770127812</v>
      </c>
      <c r="E49" s="32" t="s">
        <v>220</v>
      </c>
      <c r="F49" s="97">
        <v>73</v>
      </c>
      <c r="G49" s="105">
        <f>(F49/$F$14)*100</f>
        <v>0.5163754686284219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6596</v>
      </c>
      <c r="G51" s="81">
        <f>(F51/F$51)*100</f>
        <v>100</v>
      </c>
    </row>
    <row r="52" spans="1:7" ht="12.75">
      <c r="A52" s="4" t="s">
        <v>223</v>
      </c>
      <c r="B52" s="97">
        <v>1103</v>
      </c>
      <c r="C52" s="105">
        <f>(B52/$B$42)*100</f>
        <v>5.145069502752123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7308</v>
      </c>
      <c r="C53" s="105">
        <f>(B53/$B$42)*100</f>
        <v>34.089000839630565</v>
      </c>
      <c r="E53" s="32" t="s">
        <v>226</v>
      </c>
      <c r="F53" s="97">
        <v>128</v>
      </c>
      <c r="G53" s="105">
        <f>(F53/F$51)*100</f>
        <v>1.9405700424499697</v>
      </c>
    </row>
    <row r="54" spans="1:7" ht="12.75">
      <c r="A54" s="4" t="s">
        <v>227</v>
      </c>
      <c r="B54" s="97">
        <v>9456</v>
      </c>
      <c r="C54" s="105">
        <f>(B54/$B$42)*100</f>
        <v>44.10859221942346</v>
      </c>
      <c r="E54" s="32" t="s">
        <v>228</v>
      </c>
      <c r="F54" s="97">
        <v>112</v>
      </c>
      <c r="G54" s="105">
        <f aca="true" t="shared" si="7" ref="G54:G60">(F54/F$51)*100</f>
        <v>1.6979987871437234</v>
      </c>
    </row>
    <row r="55" spans="1:7" ht="12.75">
      <c r="A55" s="4" t="s">
        <v>229</v>
      </c>
      <c r="B55" s="97">
        <v>3571</v>
      </c>
      <c r="C55" s="105">
        <f>(B55/$B$42)*100</f>
        <v>16.65733743819386</v>
      </c>
      <c r="E55" s="32" t="s">
        <v>230</v>
      </c>
      <c r="F55" s="97">
        <v>123</v>
      </c>
      <c r="G55" s="105">
        <f t="shared" si="7"/>
        <v>1.8647665251667678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2499</v>
      </c>
      <c r="G56" s="105">
        <f t="shared" si="7"/>
        <v>37.88659793814433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2711</v>
      </c>
      <c r="G57" s="105">
        <f t="shared" si="7"/>
        <v>41.10066707095209</v>
      </c>
    </row>
    <row r="58" spans="1:7" ht="12.75">
      <c r="A58" s="36" t="s">
        <v>234</v>
      </c>
      <c r="B58" s="97">
        <v>18182</v>
      </c>
      <c r="C58" s="105">
        <f aca="true" t="shared" si="8" ref="C58:C66">(B58/$B$42)*100</f>
        <v>84.81201604627297</v>
      </c>
      <c r="E58" s="32" t="s">
        <v>235</v>
      </c>
      <c r="F58" s="97">
        <v>720</v>
      </c>
      <c r="G58" s="105">
        <f t="shared" si="7"/>
        <v>10.91570648878108</v>
      </c>
    </row>
    <row r="59" spans="1:7" ht="12.75">
      <c r="A59" s="36" t="s">
        <v>236</v>
      </c>
      <c r="B59" s="97">
        <v>198</v>
      </c>
      <c r="C59" s="105">
        <f t="shared" si="8"/>
        <v>0.9235936188077246</v>
      </c>
      <c r="E59" s="32" t="s">
        <v>237</v>
      </c>
      <c r="F59" s="98">
        <v>154</v>
      </c>
      <c r="G59" s="105">
        <f t="shared" si="7"/>
        <v>2.33474833232262</v>
      </c>
    </row>
    <row r="60" spans="1:7" ht="12.75">
      <c r="A60" s="36" t="s">
        <v>238</v>
      </c>
      <c r="B60" s="97">
        <v>1327</v>
      </c>
      <c r="C60" s="105">
        <f t="shared" si="8"/>
        <v>6.189943091706316</v>
      </c>
      <c r="E60" s="32" t="s">
        <v>239</v>
      </c>
      <c r="F60" s="97">
        <v>149</v>
      </c>
      <c r="G60" s="105">
        <f t="shared" si="7"/>
        <v>2.258944815039418</v>
      </c>
    </row>
    <row r="61" spans="1:7" ht="12.75">
      <c r="A61" s="36" t="s">
        <v>240</v>
      </c>
      <c r="B61" s="97">
        <v>1581</v>
      </c>
      <c r="C61" s="105">
        <f t="shared" si="8"/>
        <v>7.374755107752589</v>
      </c>
      <c r="E61" s="32" t="s">
        <v>163</v>
      </c>
      <c r="F61" s="97">
        <v>770</v>
      </c>
      <c r="G61" s="111" t="s">
        <v>261</v>
      </c>
    </row>
    <row r="62" spans="1:7" ht="12.75">
      <c r="A62" s="36" t="s">
        <v>241</v>
      </c>
      <c r="B62" s="97">
        <v>7</v>
      </c>
      <c r="C62" s="105">
        <f t="shared" si="8"/>
        <v>0.03265229965481855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31</v>
      </c>
      <c r="C63" s="105">
        <f t="shared" si="8"/>
        <v>0.14460304132848215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70</v>
      </c>
      <c r="C65" s="105">
        <f t="shared" si="8"/>
        <v>0.32652299654818545</v>
      </c>
      <c r="E65" s="32" t="s">
        <v>208</v>
      </c>
      <c r="F65" s="97">
        <v>1493</v>
      </c>
      <c r="G65" s="105">
        <f aca="true" t="shared" si="9" ref="G65:G71">(F65/F$51)*100</f>
        <v>22.6349302607641</v>
      </c>
    </row>
    <row r="66" spans="1:7" ht="12.75">
      <c r="A66" s="36" t="s">
        <v>247</v>
      </c>
      <c r="B66" s="97">
        <v>42</v>
      </c>
      <c r="C66" s="105">
        <f t="shared" si="8"/>
        <v>0.19591379792891125</v>
      </c>
      <c r="E66" s="32" t="s">
        <v>210</v>
      </c>
      <c r="F66" s="97">
        <v>1272</v>
      </c>
      <c r="G66" s="105">
        <f t="shared" si="9"/>
        <v>19.284414796846576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878</v>
      </c>
      <c r="G67" s="105">
        <f t="shared" si="9"/>
        <v>13.311097634930261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614</v>
      </c>
      <c r="G68" s="105">
        <f t="shared" si="9"/>
        <v>9.308671922377199</v>
      </c>
    </row>
    <row r="69" spans="1:7" ht="12.75">
      <c r="A69" s="36" t="s">
        <v>249</v>
      </c>
      <c r="B69" s="97">
        <v>72</v>
      </c>
      <c r="C69" s="105">
        <f>(B69/$B$42)*100</f>
        <v>0.33585222502099077</v>
      </c>
      <c r="E69" s="32" t="s">
        <v>216</v>
      </c>
      <c r="F69" s="97">
        <v>511</v>
      </c>
      <c r="G69" s="105">
        <f t="shared" si="9"/>
        <v>7.747119466343238</v>
      </c>
    </row>
    <row r="70" spans="1:7" ht="12.75">
      <c r="A70" s="36" t="s">
        <v>251</v>
      </c>
      <c r="B70" s="97">
        <v>62</v>
      </c>
      <c r="C70" s="105">
        <f>(B70/$B$42)*100</f>
        <v>0.2892060826569643</v>
      </c>
      <c r="E70" s="32" t="s">
        <v>218</v>
      </c>
      <c r="F70" s="97">
        <v>1604</v>
      </c>
      <c r="G70" s="105">
        <f t="shared" si="9"/>
        <v>24.31776834445118</v>
      </c>
    </row>
    <row r="71" spans="1:7" ht="12.75">
      <c r="A71" s="54" t="s">
        <v>252</v>
      </c>
      <c r="B71" s="103">
        <v>132</v>
      </c>
      <c r="C71" s="114">
        <f>(B71/$B$42)*100</f>
        <v>0.6157290792051497</v>
      </c>
      <c r="D71" s="41"/>
      <c r="E71" s="44" t="s">
        <v>220</v>
      </c>
      <c r="F71" s="103">
        <v>224</v>
      </c>
      <c r="G71" s="114">
        <f t="shared" si="9"/>
        <v>3.395997574287447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2002-06-12T12:23:02Z</dcterms:modified>
  <cp:category/>
  <cp:version/>
  <cp:contentType/>
  <cp:contentStatus/>
</cp:coreProperties>
</file>