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<sst xmlns="http://schemas.openxmlformats.org/spreadsheetml/2006/main" count="696" uniqueCount="437">
  <si>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</si>
  <si>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</si>
  <si>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</si>
  <si>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</si>
  <si>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</si>
  <si>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</si>
  <si>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</si>
  <si>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</si>
  <si>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</si>
  <si>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</si>
  <si>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</si>
  <si>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</si>
  <si>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</si>
  <si>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</si>
  <si>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</si>
  <si>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</si>
  <si>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</si>
  <si>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</si>
  <si>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</si>
  <si>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</si>
  <si>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</si>
  <si>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</si>
  <si>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</si>
  <si>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</si>
  <si>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</si>
  <si>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</si>
  <si>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</si>
  <si>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</si>
  <si>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</si>
  <si>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</si>
  <si>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</si>
  <si>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</si>
  <si>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</si>
  <si>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</si>
  <si>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</si>
  <si>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</si>
  <si>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</si>
  <si>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</si>
  <si>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</si>
  <si>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</si>
  <si>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</si>
  <si>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</si>
  <si>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</si>
  <si>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</si>
  <si>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</si>
  <si>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</si>
  <si>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</si>
  <si>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</si>
  <si>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</si>
  <si>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</si>
  <si>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</si>
  <si>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</si>
  <si>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</si>
  <si>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</si>
  <si>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</si>
  <si>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</si>
  <si>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</si>
  <si>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</si>
  <si>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</si>
  <si>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</si>
  <si>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</si>
  <si>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</si>
  <si>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</si>
  <si>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</si>
  <si>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</si>
  <si>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</si>
  <si>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</si>
  <si>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</si>
  <si>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</si>
  <si>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</si>
  <si>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</si>
  <si>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</si>
  <si>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</si>
  <si>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</si>
  <si>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</si>
  <si>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</si>
  <si>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</si>
  <si>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</si>
  <si>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</si>
  <si>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</si>
  <si>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</si>
  <si>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</si>
  <si>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</si>
  <si>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</si>
  <si>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</si>
  <si>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</si>
  <si>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</si>
  <si>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</si>
  <si>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</si>
  <si>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</si>
  <si>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</si>
  <si>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</si>
  <si>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</si>
  <si>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</si>
  <si>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</si>
  <si>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</si>
  <si>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</si>
  <si>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</si>
  <si>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</si>
  <si>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</si>
  <si>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</si>
  <si>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</si>
  <si>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</si>
  <si>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</si>
  <si>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</si>
  <si>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</si>
  <si>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</si>
  <si>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</si>
  <si>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</si>
  <si>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</si>
  <si>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</si>
  <si>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</si>
  <si>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</si>
  <si>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</si>
  <si>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</si>
  <si>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</si>
  <si>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</si>
  <si>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</si>
  <si>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</si>
  <si>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</si>
  <si>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</si>
  <si>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</si>
  <si>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</si>
  <si>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</si>
  <si>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</si>
  <si>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</si>
  <si>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</si>
  <si>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</si>
  <si>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</si>
  <si>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</si>
  <si>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</si>
  <si>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</si>
  <si>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</si>
  <si>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</si>
  <si>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</si>
  <si>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</si>
  <si>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</si>
  <si>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</si>
  <si>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</si>
  <si>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</si>
  <si>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</si>
  <si>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</si>
  <si>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</si>
  <si>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</si>
  <si>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</si>
  <si>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</si>
  <si>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</si>
  <si>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</si>
  <si>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</si>
  <si>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</si>
  <si>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</si>
  <si>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</si>
  <si>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</si>
  <si>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</si>
  <si>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</si>
  <si>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</si>
  <si>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</si>
  <si>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</si>
  <si>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</si>
  <si>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</si>
  <si>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</si>
  <si>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</si>
  <si>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</si>
  <si>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</si>
  <si>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</si>
  <si>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</si>
  <si>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</si>
  <si>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</si>
  <si>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</si>
  <si>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</si>
  <si>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</si>
  <si>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</si>
  <si>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</si>
  <si>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</si>
  <si>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</si>
  <si>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</si>
  <si>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</si>
  <si>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</si>
  <si>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</si>
  <si>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</si>
  <si>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</si>
  <si>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</si>
  <si>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</si>
  <si>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</si>
  <si>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</si>
  <si>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</si>
  <si>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</si>
  <si>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</si>
  <si>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</si>
  <si>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</si>
  <si>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</si>
  <si>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</si>
  <si>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</si>
  <si>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</si>
  <si>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</si>
  <si>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</si>
  <si>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</si>
  <si>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</si>
  <si>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</si>
  <si>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</si>
  <si>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</si>
  <si>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</si>
  <si>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</si>
  <si>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</si>
  <si>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</si>
  <si>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</si>
  <si>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</si>
  <si>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</si>
  <si>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</si>
  <si>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</si>
  <si>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</si>
  <si>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</si>
  <si>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</si>
  <si>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</si>
  <si>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</si>
  <si>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</si>
  <si>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</si>
  <si>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</si>
  <si>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</si>
  <si>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</si>
  <si>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</si>
  <si>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</si>
  <si>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</si>
  <si>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</si>
  <si>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</si>
  <si>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</si>
  <si>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</si>
  <si>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</si>
  <si>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</si>
  <si>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</si>
  <si>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</si>
  <si>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</si>
  <si>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</si>
  <si>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</si>
  <si>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</si>
  <si>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</si>
  <si>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</si>
  <si>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</si>
  <si>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</si>
  <si>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</si>
  <si>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</si>
  <si>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</si>
  <si>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</si>
  <si>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</si>
  <si>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</si>
  <si>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</si>
  <si>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</si>
  <si>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</si>
  <si>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</si>
  <si>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</si>
  <si>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</si>
  <si>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</si>
  <si>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</si>
  <si>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</si>
  <si>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</si>
  <si>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</si>
  <si>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</si>
  <si>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</si>
  <si>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</si>
  <si>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</si>
  <si>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</si>
  <si>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</si>
  <si>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</si>
  <si>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</si>
  <si>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</si>
  <si>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</si>
  <si>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</si>
  <si>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</si>
  <si>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</si>
  <si>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</si>
  <si>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</si>
  <si>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</si>
  <si>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</si>
  <si>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</si>
  <si>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</si>
  <si>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</si>
  <si>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</si>
  <si>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</si>
  <si>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</si>
  <si>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</si>
  <si>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</si>
  <si>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</si>
  <si>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</si>
  <si>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</si>
  <si>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</si>
  <si>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</si>
  <si>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</si>
  <si>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</si>
  <si>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</si>
  <si>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</si>
  <si>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</si>
  <si>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</si>
  <si>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</si>
  <si>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</si>
  <si>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</si>
  <si>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</si>
  <si>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</si>
  <si>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</si>
  <si>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</si>
  <si>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</si>
  <si>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</si>
  <si>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</si>
  <si>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</si>
  <si>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</si>
  <si>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</si>
  <si>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</si>
  <si>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</si>
  <si>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</si>
  <si>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</si>
  <si>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</si>
  <si>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</si>
  <si>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</si>
  <si>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</si>
  <si>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</si>
  <si>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</si>
  <si>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</si>
  <si>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</si>
  <si>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</si>
  <si>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</si>
  <si>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</si>
  <si>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</si>
  <si>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</si>
  <si>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</si>
  <si>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</si>
  <si>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</si>
  <si>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</si>
  <si>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</si>
  <si>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</si>
  <si>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</si>
  <si>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</si>
  <si>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</si>
  <si>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</si>
  <si>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</si>
  <si>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</si>
  <si>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</si>
  <si>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</si>
  <si>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</si>
  <si>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</si>
  <si>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</si>
  <si>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</si>
  <si>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</si>
  <si>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</si>
  <si>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</si>
  <si>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</si>
  <si>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</si>
  <si>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</si>
  <si>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</si>
  <si>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</si>
  <si>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</si>
  <si>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</si>
  <si>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</si>
  <si>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</si>
  <si>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</si>
  <si>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</si>
  <si>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</si>
  <si>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</si>
  <si>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</si>
  <si>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</si>
  <si>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</si>
  <si>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</si>
  <si>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</si>
  <si>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</si>
  <si>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</si>
  <si>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</si>
  <si>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</si>
  <si>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</si>
  <si>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</si>
  <si>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</si>
  <si>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</si>
  <si>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</si>
  <si>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</si>
  <si>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</si>
  <si>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</si>
  <si>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</si>
  <si>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</si>
  <si>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</si>
  <si>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</si>
  <si>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</si>
  <si>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</si>
  <si>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</si>
  <si>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</si>
  <si>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</si>
  <si>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</si>
  <si>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</si>
  <si>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</si>
  <si>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</si>
  <si>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</si>
  <si>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</si>
  <si>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</si>
  <si>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</si>
  <si>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</si>
  <si>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</si>
  <si>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</si>
  <si>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</si>
  <si>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</si>
  <si>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</si>
  <si>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Perth Amboy city, Middlesex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</si>
  <si>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Perth Amboy city</t>
    </r>
    <r>
      <rPr>
        <b/>
        <sz val="12"/>
        <rFont val="Arial"/>
        <family val="2"/>
      </rPr>
      <t>, Middlesex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</si>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</sst>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47303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47303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23441</v>
      </c>
      <c r="C9" s="151">
        <f>(B9/$B$7)*100</f>
        <v>49.55499651184914</v>
      </c>
      <c r="D9" s="152"/>
      <c r="E9" s="152" t="s">
        <v>403</v>
      </c>
      <c r="F9" s="150">
        <v>33033</v>
      </c>
      <c r="G9" s="153">
        <f t="shared" si="0"/>
        <v>69.83278016193476</v>
      </c>
    </row>
    <row r="10" spans="1:7" ht="12.75">
      <c r="A10" s="149" t="s">
        <v>404</v>
      </c>
      <c r="B10" s="150">
        <v>23862</v>
      </c>
      <c r="C10" s="151">
        <f>(B10/$B$7)*100</f>
        <v>50.44500348815085</v>
      </c>
      <c r="D10" s="152"/>
      <c r="E10" s="152" t="s">
        <v>405</v>
      </c>
      <c r="F10" s="150">
        <v>3056</v>
      </c>
      <c r="G10" s="153">
        <f t="shared" si="0"/>
        <v>6.460478193772065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13145</v>
      </c>
      <c r="G11" s="153">
        <f t="shared" si="0"/>
        <v>27.788935162674672</v>
      </c>
    </row>
    <row r="12" spans="1:7" ht="12.75">
      <c r="A12" s="149" t="s">
        <v>407</v>
      </c>
      <c r="B12" s="150">
        <v>3805</v>
      </c>
      <c r="C12" s="151">
        <f aca="true" t="shared" si="1" ref="C12:C24">B12*100/B$7</f>
        <v>8.043887279876541</v>
      </c>
      <c r="D12" s="152"/>
      <c r="E12" s="152" t="s">
        <v>408</v>
      </c>
      <c r="F12" s="150">
        <v>918</v>
      </c>
      <c r="G12" s="153">
        <f t="shared" si="0"/>
        <v>1.9406802951187028</v>
      </c>
    </row>
    <row r="13" spans="1:7" ht="12.75">
      <c r="A13" s="149" t="s">
        <v>409</v>
      </c>
      <c r="B13" s="150">
        <v>3935</v>
      </c>
      <c r="C13" s="151">
        <f t="shared" si="1"/>
        <v>8.318711286810561</v>
      </c>
      <c r="D13" s="152"/>
      <c r="E13" s="152" t="s">
        <v>410</v>
      </c>
      <c r="F13" s="150">
        <v>15914</v>
      </c>
      <c r="G13" s="153">
        <f t="shared" si="0"/>
        <v>33.64268651036932</v>
      </c>
    </row>
    <row r="14" spans="1:7" ht="12.75">
      <c r="A14" s="149" t="s">
        <v>411</v>
      </c>
      <c r="B14" s="150">
        <v>3609</v>
      </c>
      <c r="C14" s="151">
        <f t="shared" si="1"/>
        <v>7.629537238652939</v>
      </c>
      <c r="D14" s="152"/>
      <c r="E14" s="152" t="s">
        <v>412</v>
      </c>
      <c r="F14" s="150">
        <v>14270</v>
      </c>
      <c r="G14" s="153">
        <f t="shared" si="0"/>
        <v>30.16721983806524</v>
      </c>
    </row>
    <row r="15" spans="1:7" ht="12.75">
      <c r="A15" s="149" t="s">
        <v>413</v>
      </c>
      <c r="B15" s="150">
        <v>3633</v>
      </c>
      <c r="C15" s="151">
        <f t="shared" si="1"/>
        <v>7.680273978394605</v>
      </c>
      <c r="D15" s="152"/>
      <c r="E15" s="152" t="s">
        <v>414</v>
      </c>
      <c r="F15" s="150">
        <v>8919</v>
      </c>
      <c r="G15" s="153">
        <f t="shared" si="0"/>
        <v>18.855040906496416</v>
      </c>
    </row>
    <row r="16" spans="1:7" ht="12.75">
      <c r="A16" s="149" t="s">
        <v>415</v>
      </c>
      <c r="B16" s="150">
        <v>3878</v>
      </c>
      <c r="C16" s="151">
        <f t="shared" si="1"/>
        <v>8.198211529924107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7810</v>
      </c>
      <c r="C17" s="151">
        <f t="shared" si="1"/>
        <v>16.51058072426696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7147</v>
      </c>
      <c r="C18" s="151">
        <f t="shared" si="1"/>
        <v>15.108978288903453</v>
      </c>
      <c r="D18" s="152"/>
      <c r="E18" s="143" t="s">
        <v>419</v>
      </c>
      <c r="F18" s="141">
        <v>47303</v>
      </c>
      <c r="G18" s="148">
        <v>100</v>
      </c>
    </row>
    <row r="19" spans="1:7" ht="12.75">
      <c r="A19" s="149" t="s">
        <v>420</v>
      </c>
      <c r="B19" s="150">
        <v>5337</v>
      </c>
      <c r="C19" s="151">
        <f t="shared" si="1"/>
        <v>11.28258250005285</v>
      </c>
      <c r="D19" s="152"/>
      <c r="E19" s="152" t="s">
        <v>421</v>
      </c>
      <c r="F19" s="150">
        <v>46601</v>
      </c>
      <c r="G19" s="153">
        <f aca="true" t="shared" si="2" ref="G19:G30">F19*100/F$18</f>
        <v>98.51595036255628</v>
      </c>
    </row>
    <row r="20" spans="1:7" ht="12.75">
      <c r="A20" s="149" t="s">
        <v>422</v>
      </c>
      <c r="B20" s="150">
        <v>1842</v>
      </c>
      <c r="C20" s="151">
        <f t="shared" si="1"/>
        <v>3.894044775172822</v>
      </c>
      <c r="D20" s="152"/>
      <c r="E20" s="152" t="s">
        <v>423</v>
      </c>
      <c r="F20" s="150">
        <v>14562</v>
      </c>
      <c r="G20" s="153">
        <f t="shared" si="2"/>
        <v>30.784516838255502</v>
      </c>
    </row>
    <row r="21" spans="1:7" ht="12.75">
      <c r="A21" s="149" t="s">
        <v>424</v>
      </c>
      <c r="B21" s="150">
        <v>1487</v>
      </c>
      <c r="C21" s="151">
        <f t="shared" si="1"/>
        <v>3.1435638331606874</v>
      </c>
      <c r="D21" s="152"/>
      <c r="E21" s="152" t="s">
        <v>425</v>
      </c>
      <c r="F21" s="150">
        <v>6489</v>
      </c>
      <c r="G21" s="153">
        <f t="shared" si="2"/>
        <v>13.717946007652792</v>
      </c>
    </row>
    <row r="22" spans="1:7" ht="12.75">
      <c r="A22" s="149" t="s">
        <v>426</v>
      </c>
      <c r="B22" s="150">
        <v>2390</v>
      </c>
      <c r="C22" s="151">
        <f t="shared" si="1"/>
        <v>5.0525336659408495</v>
      </c>
      <c r="D22" s="152"/>
      <c r="E22" s="152" t="s">
        <v>427</v>
      </c>
      <c r="F22" s="150">
        <v>16126</v>
      </c>
      <c r="G22" s="153">
        <f t="shared" si="2"/>
        <v>34.090861044754035</v>
      </c>
    </row>
    <row r="23" spans="1:7" ht="12.75">
      <c r="A23" s="149" t="s">
        <v>428</v>
      </c>
      <c r="B23" s="150">
        <v>1831</v>
      </c>
      <c r="C23" s="151">
        <f t="shared" si="1"/>
        <v>3.8707904361245586</v>
      </c>
      <c r="D23" s="152"/>
      <c r="E23" s="152" t="s">
        <v>429</v>
      </c>
      <c r="F23" s="150">
        <v>11370</v>
      </c>
      <c r="G23" s="153">
        <f t="shared" si="2"/>
        <v>24.036530452614</v>
      </c>
    </row>
    <row r="24" spans="1:7" ht="12.75">
      <c r="A24" s="149" t="s">
        <v>430</v>
      </c>
      <c r="B24" s="150">
        <v>599</v>
      </c>
      <c r="C24" s="151">
        <f t="shared" si="1"/>
        <v>1.2663044627190665</v>
      </c>
      <c r="D24" s="152"/>
      <c r="E24" s="152" t="s">
        <v>431</v>
      </c>
      <c r="F24" s="150">
        <v>5752</v>
      </c>
      <c r="G24" s="153">
        <f t="shared" si="2"/>
        <v>12.159905291419149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1731</v>
      </c>
      <c r="G25" s="153">
        <f t="shared" si="2"/>
        <v>3.6593873538676194</v>
      </c>
    </row>
    <row r="26" spans="1:7" ht="12.75">
      <c r="A26" s="149" t="s">
        <v>433</v>
      </c>
      <c r="B26" s="155">
        <v>31.2</v>
      </c>
      <c r="C26" s="156" t="s">
        <v>261</v>
      </c>
      <c r="D26" s="152"/>
      <c r="E26" s="157" t="s">
        <v>434</v>
      </c>
      <c r="F26" s="158">
        <v>3672</v>
      </c>
      <c r="G26" s="153">
        <f t="shared" si="2"/>
        <v>7.762721180474811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1338</v>
      </c>
      <c r="G27" s="153">
        <f t="shared" si="2"/>
        <v>2.828573240597848</v>
      </c>
    </row>
    <row r="28" spans="1:7" ht="12.75">
      <c r="A28" s="149" t="s">
        <v>262</v>
      </c>
      <c r="B28" s="150">
        <v>33831</v>
      </c>
      <c r="C28" s="151">
        <f aca="true" t="shared" si="3" ref="C28:C35">B28*100/B$7</f>
        <v>71.51977675834513</v>
      </c>
      <c r="D28" s="152"/>
      <c r="E28" s="152" t="s">
        <v>436</v>
      </c>
      <c r="F28" s="150">
        <v>702</v>
      </c>
      <c r="G28" s="153">
        <f t="shared" si="2"/>
        <v>1.484049637443714</v>
      </c>
    </row>
    <row r="29" spans="1:7" ht="12.75">
      <c r="A29" s="149" t="s">
        <v>0</v>
      </c>
      <c r="B29" s="150">
        <v>16468</v>
      </c>
      <c r="C29" s="151">
        <f t="shared" si="3"/>
        <v>34.813859586072766</v>
      </c>
      <c r="D29" s="152"/>
      <c r="E29" s="152" t="s">
        <v>1</v>
      </c>
      <c r="F29" s="150">
        <v>379</v>
      </c>
      <c r="G29" s="153">
        <f t="shared" si="2"/>
        <v>0.8012176817537999</v>
      </c>
    </row>
    <row r="30" spans="1:7" ht="12.75">
      <c r="A30" s="149" t="s">
        <v>2</v>
      </c>
      <c r="B30" s="150">
        <v>17363</v>
      </c>
      <c r="C30" s="151">
        <f t="shared" si="3"/>
        <v>36.70591717227237</v>
      </c>
      <c r="D30" s="152"/>
      <c r="E30" s="152" t="s">
        <v>3</v>
      </c>
      <c r="F30" s="150">
        <v>323</v>
      </c>
      <c r="G30" s="153">
        <f t="shared" si="2"/>
        <v>0.682831955689914</v>
      </c>
    </row>
    <row r="31" spans="1:7" ht="12.75">
      <c r="A31" s="149" t="s">
        <v>4</v>
      </c>
      <c r="B31" s="150">
        <v>31558</v>
      </c>
      <c r="C31" s="151">
        <f t="shared" si="3"/>
        <v>66.71458469864491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5637</v>
      </c>
      <c r="C32" s="151">
        <f t="shared" si="3"/>
        <v>11.91679174682367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4820</v>
      </c>
      <c r="C33" s="151">
        <f t="shared" si="3"/>
        <v>10.189628564784474</v>
      </c>
      <c r="D33" s="152"/>
      <c r="E33" s="143" t="s">
        <v>8</v>
      </c>
      <c r="F33" s="141">
        <v>14562</v>
      </c>
      <c r="G33" s="148">
        <v>100</v>
      </c>
    </row>
    <row r="34" spans="1:7" ht="12.75">
      <c r="A34" s="149" t="s">
        <v>0</v>
      </c>
      <c r="B34" s="150">
        <v>1885</v>
      </c>
      <c r="C34" s="151">
        <f t="shared" si="3"/>
        <v>3.984948100543306</v>
      </c>
      <c r="D34" s="152"/>
      <c r="E34" s="152" t="s">
        <v>9</v>
      </c>
      <c r="F34" s="150">
        <v>10768</v>
      </c>
      <c r="G34" s="153">
        <f aca="true" t="shared" si="4" ref="G34:G42">F34*100/F$33</f>
        <v>73.94588655404478</v>
      </c>
    </row>
    <row r="35" spans="1:7" ht="12.75">
      <c r="A35" s="149" t="s">
        <v>2</v>
      </c>
      <c r="B35" s="150">
        <v>2935</v>
      </c>
      <c r="C35" s="151">
        <f t="shared" si="3"/>
        <v>6.204680464241169</v>
      </c>
      <c r="D35" s="152"/>
      <c r="E35" s="152" t="s">
        <v>10</v>
      </c>
      <c r="F35" s="150">
        <v>5864</v>
      </c>
      <c r="G35" s="153">
        <f t="shared" si="4"/>
        <v>40.26919379206153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6489</v>
      </c>
      <c r="G36" s="153">
        <f t="shared" si="4"/>
        <v>44.56118665018541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3472</v>
      </c>
      <c r="G37" s="153">
        <f t="shared" si="4"/>
        <v>23.8428787254498</v>
      </c>
    </row>
    <row r="38" spans="1:7" ht="12.75">
      <c r="A38" s="163" t="s">
        <v>13</v>
      </c>
      <c r="B38" s="150">
        <v>44647</v>
      </c>
      <c r="C38" s="151">
        <f aca="true" t="shared" si="5" ref="C38:C56">B38*100/B$7</f>
        <v>94.3851341352557</v>
      </c>
      <c r="D38" s="152"/>
      <c r="E38" s="152" t="s">
        <v>14</v>
      </c>
      <c r="F38" s="150">
        <v>3063</v>
      </c>
      <c r="G38" s="153">
        <f t="shared" si="4"/>
        <v>21.034198599093532</v>
      </c>
    </row>
    <row r="39" spans="1:7" ht="12.75">
      <c r="A39" s="149" t="s">
        <v>15</v>
      </c>
      <c r="B39" s="150">
        <v>21951</v>
      </c>
      <c r="C39" s="151">
        <f t="shared" si="5"/>
        <v>46.405090586220744</v>
      </c>
      <c r="D39" s="152"/>
      <c r="E39" s="152" t="s">
        <v>10</v>
      </c>
      <c r="F39" s="150">
        <v>1773</v>
      </c>
      <c r="G39" s="153">
        <f t="shared" si="4"/>
        <v>12.175525339925834</v>
      </c>
    </row>
    <row r="40" spans="1:7" ht="12.75">
      <c r="A40" s="149" t="s">
        <v>16</v>
      </c>
      <c r="B40" s="150">
        <v>4749</v>
      </c>
      <c r="C40" s="151">
        <f t="shared" si="5"/>
        <v>10.039532376382047</v>
      </c>
      <c r="D40" s="152"/>
      <c r="E40" s="152" t="s">
        <v>17</v>
      </c>
      <c r="F40" s="150">
        <v>3794</v>
      </c>
      <c r="G40" s="153">
        <f t="shared" si="4"/>
        <v>26.054113445955227</v>
      </c>
    </row>
    <row r="41" spans="1:7" ht="12.75">
      <c r="A41" s="149" t="s">
        <v>18</v>
      </c>
      <c r="B41" s="150">
        <v>330</v>
      </c>
      <c r="C41" s="151">
        <f t="shared" si="5"/>
        <v>0.6976301714478997</v>
      </c>
      <c r="D41" s="152"/>
      <c r="E41" s="152" t="s">
        <v>19</v>
      </c>
      <c r="F41" s="150">
        <v>2993</v>
      </c>
      <c r="G41" s="153">
        <f t="shared" si="4"/>
        <v>20.553495398983657</v>
      </c>
    </row>
    <row r="42" spans="1:7" ht="12.75">
      <c r="A42" s="149" t="s">
        <v>20</v>
      </c>
      <c r="B42" s="150">
        <v>723</v>
      </c>
      <c r="C42" s="151">
        <f t="shared" si="5"/>
        <v>1.5284442847176711</v>
      </c>
      <c r="D42" s="152"/>
      <c r="E42" s="152" t="s">
        <v>21</v>
      </c>
      <c r="F42" s="150">
        <v>1288</v>
      </c>
      <c r="G42" s="153">
        <f t="shared" si="4"/>
        <v>8.844938882021701</v>
      </c>
    </row>
    <row r="43" spans="1:7" ht="12.75">
      <c r="A43" s="149" t="s">
        <v>22</v>
      </c>
      <c r="B43" s="150">
        <v>232</v>
      </c>
      <c r="C43" s="151">
        <f t="shared" si="5"/>
        <v>0.4904551508360992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136</v>
      </c>
      <c r="C44" s="151">
        <f t="shared" si="5"/>
        <v>0.28750819186943743</v>
      </c>
      <c r="D44" s="152"/>
      <c r="E44" s="152" t="s">
        <v>24</v>
      </c>
      <c r="F44" s="160">
        <v>6727</v>
      </c>
      <c r="G44" s="164">
        <f>F44*100/F33</f>
        <v>46.19557753055899</v>
      </c>
    </row>
    <row r="45" spans="1:7" ht="12.75">
      <c r="A45" s="149" t="s">
        <v>25</v>
      </c>
      <c r="B45" s="150">
        <v>197</v>
      </c>
      <c r="C45" s="151">
        <f t="shared" si="5"/>
        <v>0.4164640720461704</v>
      </c>
      <c r="D45" s="152"/>
      <c r="E45" s="152" t="s">
        <v>26</v>
      </c>
      <c r="F45" s="160">
        <v>3493</v>
      </c>
      <c r="G45" s="164">
        <f>F45*100/F33</f>
        <v>23.987089685482765</v>
      </c>
    </row>
    <row r="46" spans="1:7" ht="12.75">
      <c r="A46" s="149" t="s">
        <v>27</v>
      </c>
      <c r="B46" s="150">
        <v>8</v>
      </c>
      <c r="C46" s="151">
        <f t="shared" si="5"/>
        <v>0.016912246580555144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33</v>
      </c>
      <c r="C47" s="151">
        <f t="shared" si="5"/>
        <v>0.06976301714478997</v>
      </c>
      <c r="D47" s="152"/>
      <c r="E47" s="152" t="s">
        <v>29</v>
      </c>
      <c r="F47" s="165">
        <v>3.2</v>
      </c>
      <c r="G47" s="166" t="s">
        <v>261</v>
      </c>
    </row>
    <row r="48" spans="1:7" ht="12.75">
      <c r="A48" s="149" t="s">
        <v>30</v>
      </c>
      <c r="B48" s="150">
        <v>60</v>
      </c>
      <c r="C48" s="151">
        <f t="shared" si="5"/>
        <v>0.1268418493541636</v>
      </c>
      <c r="D48" s="152"/>
      <c r="E48" s="152" t="s">
        <v>31</v>
      </c>
      <c r="F48" s="165">
        <v>3.63</v>
      </c>
      <c r="G48" s="166" t="s">
        <v>261</v>
      </c>
    </row>
    <row r="49" spans="1:7" ht="14.25">
      <c r="A49" s="149" t="s">
        <v>32</v>
      </c>
      <c r="B49" s="150">
        <v>57</v>
      </c>
      <c r="C49" s="151">
        <f t="shared" si="5"/>
        <v>0.12049975688645541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60</v>
      </c>
      <c r="C50" s="151">
        <f t="shared" si="5"/>
        <v>0.1268418493541636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5</v>
      </c>
      <c r="C51" s="151">
        <f t="shared" si="5"/>
        <v>0.010570154112846966</v>
      </c>
      <c r="D51" s="152"/>
      <c r="E51" s="143" t="s">
        <v>36</v>
      </c>
      <c r="F51" s="141">
        <v>15236</v>
      </c>
      <c r="G51" s="148">
        <v>100</v>
      </c>
    </row>
    <row r="52" spans="1:7" ht="12.75">
      <c r="A52" s="149" t="s">
        <v>37</v>
      </c>
      <c r="B52" s="150">
        <v>7</v>
      </c>
      <c r="C52" s="151">
        <f t="shared" si="5"/>
        <v>0.014798215757985752</v>
      </c>
      <c r="D52" s="152"/>
      <c r="E52" s="152" t="s">
        <v>38</v>
      </c>
      <c r="F52" s="150">
        <v>14562</v>
      </c>
      <c r="G52" s="153">
        <f>F52*100/F$51</f>
        <v>95.57626673667629</v>
      </c>
    </row>
    <row r="53" spans="1:7" ht="12.75">
      <c r="A53" s="149" t="s">
        <v>39</v>
      </c>
      <c r="B53" s="150">
        <v>11</v>
      </c>
      <c r="C53" s="151">
        <f t="shared" si="5"/>
        <v>0.023254339048263323</v>
      </c>
      <c r="D53" s="152"/>
      <c r="E53" s="152" t="s">
        <v>40</v>
      </c>
      <c r="F53" s="150">
        <v>674</v>
      </c>
      <c r="G53" s="153">
        <f>F53*100/F$51</f>
        <v>4.423733263323707</v>
      </c>
    </row>
    <row r="54" spans="1:7" ht="14.25">
      <c r="A54" s="149" t="s">
        <v>41</v>
      </c>
      <c r="B54" s="150">
        <v>37</v>
      </c>
      <c r="C54" s="151">
        <f t="shared" si="5"/>
        <v>0.07821914043506754</v>
      </c>
      <c r="D54" s="152"/>
      <c r="E54" s="152" t="s">
        <v>42</v>
      </c>
      <c r="F54" s="150">
        <v>27</v>
      </c>
      <c r="G54" s="153">
        <f>F54*100/F$51</f>
        <v>0.17721186663166186</v>
      </c>
    </row>
    <row r="55" spans="1:7" ht="12.75">
      <c r="A55" s="149" t="s">
        <v>43</v>
      </c>
      <c r="B55" s="150">
        <v>16834</v>
      </c>
      <c r="C55" s="151">
        <f t="shared" si="5"/>
        <v>35.58759486713316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2656</v>
      </c>
      <c r="C56" s="151">
        <f t="shared" si="5"/>
        <v>5.614865864744308</v>
      </c>
      <c r="D56" s="152"/>
      <c r="E56" s="152" t="s">
        <v>45</v>
      </c>
      <c r="F56" s="167">
        <v>1.5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24089</v>
      </c>
      <c r="C60" s="168">
        <f>B60*100/B7</f>
        <v>50.92488848487411</v>
      </c>
      <c r="D60" s="152"/>
      <c r="E60" s="143" t="s">
        <v>51</v>
      </c>
      <c r="F60" s="141">
        <v>14562</v>
      </c>
      <c r="G60" s="148">
        <v>100</v>
      </c>
    </row>
    <row r="61" spans="1:7" ht="12.75">
      <c r="A61" s="149" t="s">
        <v>52</v>
      </c>
      <c r="B61" s="160">
        <v>5400</v>
      </c>
      <c r="C61" s="168">
        <f>B61*100/B7</f>
        <v>11.415766441874723</v>
      </c>
      <c r="D61" s="152"/>
      <c r="E61" s="152" t="s">
        <v>53</v>
      </c>
      <c r="F61" s="150">
        <v>5898</v>
      </c>
      <c r="G61" s="153">
        <f>F61*100/F$60</f>
        <v>40.50267820354347</v>
      </c>
    </row>
    <row r="62" spans="1:7" ht="12.75">
      <c r="A62" s="149" t="s">
        <v>54</v>
      </c>
      <c r="B62" s="160">
        <v>534</v>
      </c>
      <c r="C62" s="168">
        <f>B62*100/B7</f>
        <v>1.128892459252056</v>
      </c>
      <c r="D62" s="152"/>
      <c r="E62" s="152" t="s">
        <v>55</v>
      </c>
      <c r="F62" s="150">
        <v>8664</v>
      </c>
      <c r="G62" s="153">
        <f>F62*100/F$60</f>
        <v>59.49732179645653</v>
      </c>
    </row>
    <row r="63" spans="1:7" ht="12.75">
      <c r="A63" s="149" t="s">
        <v>56</v>
      </c>
      <c r="B63" s="160">
        <v>847</v>
      </c>
      <c r="C63" s="168">
        <f>B63*100/B7</f>
        <v>1.790584106716276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117</v>
      </c>
      <c r="C64" s="168">
        <f>B64*100/B7</f>
        <v>0.247341606240619</v>
      </c>
      <c r="D64" s="152"/>
      <c r="E64" s="152" t="s">
        <v>58</v>
      </c>
      <c r="F64" s="165">
        <v>3.24</v>
      </c>
      <c r="G64" s="166" t="s">
        <v>261</v>
      </c>
    </row>
    <row r="65" spans="1:7" ht="13.5" thickBot="1">
      <c r="A65" s="171" t="s">
        <v>59</v>
      </c>
      <c r="B65" s="172">
        <v>19042</v>
      </c>
      <c r="C65" s="173">
        <f>B65*100/B7</f>
        <v>40.25537492336638</v>
      </c>
      <c r="D65" s="174"/>
      <c r="E65" s="174" t="s">
        <v>60</v>
      </c>
      <c r="F65" s="175">
        <v>3.17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47303</v>
      </c>
      <c r="G9" s="33">
        <f>(F9/$F$9)*100</f>
        <v>100</v>
      </c>
    </row>
    <row r="10" spans="1:7" ht="12.75">
      <c r="A10" s="29" t="s">
        <v>269</v>
      </c>
      <c r="B10" s="93">
        <v>13030</v>
      </c>
      <c r="C10" s="33">
        <f aca="true" t="shared" si="0" ref="C10:C15">(B10/$B$10)*100</f>
        <v>100</v>
      </c>
      <c r="E10" s="34" t="s">
        <v>270</v>
      </c>
      <c r="F10" s="97">
        <v>30408</v>
      </c>
      <c r="G10" s="84">
        <f aca="true" t="shared" si="1" ref="G10:G16">(F10/$F$9)*100</f>
        <v>64.2834492526901</v>
      </c>
    </row>
    <row r="11" spans="1:8" ht="12.75">
      <c r="A11" s="36" t="s">
        <v>271</v>
      </c>
      <c r="B11" s="98">
        <v>666</v>
      </c>
      <c r="C11" s="35">
        <f t="shared" si="0"/>
        <v>5.11128165771297</v>
      </c>
      <c r="E11" s="34" t="s">
        <v>272</v>
      </c>
      <c r="F11" s="97">
        <v>23928</v>
      </c>
      <c r="G11" s="84">
        <f t="shared" si="1"/>
        <v>50.584529522440434</v>
      </c>
      <c r="H11" s="15" t="s">
        <v>250</v>
      </c>
    </row>
    <row r="12" spans="1:8" ht="12.75">
      <c r="A12" s="36" t="s">
        <v>273</v>
      </c>
      <c r="B12" s="98">
        <v>983</v>
      </c>
      <c r="C12" s="35">
        <f t="shared" si="0"/>
        <v>7.544128933231005</v>
      </c>
      <c r="E12" s="34" t="s">
        <v>274</v>
      </c>
      <c r="F12" s="97">
        <v>19083</v>
      </c>
      <c r="G12" s="84">
        <f t="shared" si="1"/>
        <v>40.34205018709173</v>
      </c>
      <c r="H12" s="15" t="s">
        <v>250</v>
      </c>
    </row>
    <row r="13" spans="1:7" ht="12.75">
      <c r="A13" s="36" t="s">
        <v>275</v>
      </c>
      <c r="B13" s="98">
        <v>6183</v>
      </c>
      <c r="C13" s="35">
        <f t="shared" si="0"/>
        <v>47.45203376822717</v>
      </c>
      <c r="E13" s="34" t="s">
        <v>276</v>
      </c>
      <c r="F13" s="97">
        <v>4845</v>
      </c>
      <c r="G13" s="84">
        <f t="shared" si="1"/>
        <v>10.242479335348708</v>
      </c>
    </row>
    <row r="14" spans="1:7" ht="12.75">
      <c r="A14" s="36" t="s">
        <v>277</v>
      </c>
      <c r="B14" s="98">
        <v>3228</v>
      </c>
      <c r="C14" s="35">
        <f t="shared" si="0"/>
        <v>24.773599386032235</v>
      </c>
      <c r="E14" s="34" t="s">
        <v>166</v>
      </c>
      <c r="F14" s="97">
        <v>6480</v>
      </c>
      <c r="G14" s="84">
        <f t="shared" si="1"/>
        <v>13.698919730249667</v>
      </c>
    </row>
    <row r="15" spans="1:7" ht="12.75">
      <c r="A15" s="36" t="s">
        <v>324</v>
      </c>
      <c r="B15" s="97">
        <v>1970</v>
      </c>
      <c r="C15" s="35">
        <f t="shared" si="0"/>
        <v>15.118956254796622</v>
      </c>
      <c r="E15" s="34" t="s">
        <v>278</v>
      </c>
      <c r="F15" s="97">
        <v>16895</v>
      </c>
      <c r="G15" s="84">
        <f t="shared" si="1"/>
        <v>35.716550747309896</v>
      </c>
    </row>
    <row r="16" spans="1:7" ht="12.75">
      <c r="A16" s="36"/>
      <c r="B16" s="93" t="s">
        <v>250</v>
      </c>
      <c r="C16" s="10"/>
      <c r="E16" s="34" t="s">
        <v>279</v>
      </c>
      <c r="F16" s="98">
        <v>8972</v>
      </c>
      <c r="G16" s="84">
        <f t="shared" si="1"/>
        <v>18.967084540092593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4899</v>
      </c>
      <c r="G17" s="84">
        <f>(F17/$F$9)*100</f>
        <v>10.356636999767456</v>
      </c>
    </row>
    <row r="18" spans="1:7" ht="12.75">
      <c r="A18" s="29" t="s">
        <v>282</v>
      </c>
      <c r="B18" s="93">
        <v>28309</v>
      </c>
      <c r="C18" s="33">
        <f>(B18/$B$18)*100</f>
        <v>100</v>
      </c>
      <c r="E18" s="34" t="s">
        <v>283</v>
      </c>
      <c r="F18" s="97">
        <v>11996</v>
      </c>
      <c r="G18" s="84">
        <f>(F18/$F$9)*100</f>
        <v>25.35991374754244</v>
      </c>
    </row>
    <row r="19" spans="1:7" ht="12.75">
      <c r="A19" s="36" t="s">
        <v>284</v>
      </c>
      <c r="B19" s="97">
        <v>6714</v>
      </c>
      <c r="C19" s="84">
        <f aca="true" t="shared" si="2" ref="C19:C25">(B19/$B$18)*100</f>
        <v>23.716839167755836</v>
      </c>
      <c r="E19" s="34"/>
      <c r="F19" s="97" t="s">
        <v>250</v>
      </c>
      <c r="G19" s="84"/>
    </row>
    <row r="20" spans="1:7" ht="12.75">
      <c r="A20" s="36" t="s">
        <v>285</v>
      </c>
      <c r="B20" s="97">
        <v>5825</v>
      </c>
      <c r="C20" s="84">
        <f t="shared" si="2"/>
        <v>20.576495107562966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8212</v>
      </c>
      <c r="C21" s="84">
        <f t="shared" si="2"/>
        <v>29.00844254477375</v>
      </c>
      <c r="E21" s="38" t="s">
        <v>167</v>
      </c>
      <c r="F21" s="80">
        <v>16895</v>
      </c>
      <c r="G21" s="33">
        <f>(F21/$F$21)*100</f>
        <v>100</v>
      </c>
    </row>
    <row r="22" spans="1:7" ht="12.75">
      <c r="A22" s="36" t="s">
        <v>302</v>
      </c>
      <c r="B22" s="97">
        <v>4023</v>
      </c>
      <c r="C22" s="84">
        <f t="shared" si="2"/>
        <v>14.21102829488855</v>
      </c>
      <c r="E22" s="34" t="s">
        <v>303</v>
      </c>
      <c r="F22" s="97">
        <v>1632</v>
      </c>
      <c r="G22" s="84">
        <f aca="true" t="shared" si="3" ref="G22:G27">(F22/$F$21)*100</f>
        <v>9.659662622077537</v>
      </c>
    </row>
    <row r="23" spans="1:7" ht="12.75">
      <c r="A23" s="36" t="s">
        <v>304</v>
      </c>
      <c r="B23" s="97">
        <v>785</v>
      </c>
      <c r="C23" s="84">
        <f t="shared" si="2"/>
        <v>2.772969726941962</v>
      </c>
      <c r="E23" s="34" t="s">
        <v>305</v>
      </c>
      <c r="F23" s="97">
        <v>539</v>
      </c>
      <c r="G23" s="84">
        <f t="shared" si="3"/>
        <v>3.1902929860905593</v>
      </c>
    </row>
    <row r="24" spans="1:7" ht="12.75">
      <c r="A24" s="36" t="s">
        <v>306</v>
      </c>
      <c r="B24" s="97">
        <v>1780</v>
      </c>
      <c r="C24" s="84">
        <f t="shared" si="2"/>
        <v>6.2877530114098</v>
      </c>
      <c r="E24" s="34" t="s">
        <v>307</v>
      </c>
      <c r="F24" s="97">
        <v>174</v>
      </c>
      <c r="G24" s="84">
        <f t="shared" si="3"/>
        <v>1.0298905001479728</v>
      </c>
    </row>
    <row r="25" spans="1:7" ht="12.75">
      <c r="A25" s="36" t="s">
        <v>308</v>
      </c>
      <c r="B25" s="97">
        <v>970</v>
      </c>
      <c r="C25" s="84">
        <f t="shared" si="2"/>
        <v>3.4264721466671375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14524</v>
      </c>
      <c r="G26" s="84">
        <f t="shared" si="3"/>
        <v>85.96626220775377</v>
      </c>
    </row>
    <row r="27" spans="1:7" ht="12.75">
      <c r="A27" s="36" t="s">
        <v>311</v>
      </c>
      <c r="B27" s="108">
        <v>55.7</v>
      </c>
      <c r="C27" s="37" t="s">
        <v>261</v>
      </c>
      <c r="E27" s="34" t="s">
        <v>312</v>
      </c>
      <c r="F27" s="97">
        <v>26</v>
      </c>
      <c r="G27" s="84">
        <f t="shared" si="3"/>
        <v>0.15389168393015684</v>
      </c>
    </row>
    <row r="28" spans="1:7" ht="12.75">
      <c r="A28" s="36" t="s">
        <v>313</v>
      </c>
      <c r="B28" s="108">
        <v>9.7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43574</v>
      </c>
      <c r="G30" s="33">
        <f>(F30/$F$30)*100</f>
        <v>100</v>
      </c>
      <c r="J30" s="39"/>
    </row>
    <row r="31" spans="1:10" ht="12.75">
      <c r="A31" s="95" t="s">
        <v>296</v>
      </c>
      <c r="B31" s="93">
        <v>35864</v>
      </c>
      <c r="C31" s="33">
        <f>(B31/$B$31)*100</f>
        <v>100</v>
      </c>
      <c r="E31" s="34" t="s">
        <v>317</v>
      </c>
      <c r="F31" s="97">
        <v>12026</v>
      </c>
      <c r="G31" s="101">
        <f>(F31/$F$30)*100</f>
        <v>27.599026942672232</v>
      </c>
      <c r="J31" s="39"/>
    </row>
    <row r="32" spans="1:10" ht="12.75">
      <c r="A32" s="36" t="s">
        <v>318</v>
      </c>
      <c r="B32" s="97">
        <v>12465</v>
      </c>
      <c r="C32" s="10">
        <f>(B32/$B$31)*100</f>
        <v>34.75630158376087</v>
      </c>
      <c r="E32" s="34" t="s">
        <v>319</v>
      </c>
      <c r="F32" s="97">
        <v>31548</v>
      </c>
      <c r="G32" s="101">
        <f aca="true" t="shared" si="4" ref="G32:G39">(F32/$F$30)*100</f>
        <v>72.40097305732776</v>
      </c>
      <c r="J32" s="39"/>
    </row>
    <row r="33" spans="1:10" ht="12.75">
      <c r="A33" s="36" t="s">
        <v>320</v>
      </c>
      <c r="B33" s="97">
        <v>16601</v>
      </c>
      <c r="C33" s="10">
        <f aca="true" t="shared" si="5" ref="C33:C38">(B33/$B$31)*100</f>
        <v>46.288757528440776</v>
      </c>
      <c r="E33" s="34" t="s">
        <v>321</v>
      </c>
      <c r="F33" s="97">
        <v>17453</v>
      </c>
      <c r="G33" s="101">
        <f t="shared" si="4"/>
        <v>40.053701748749255</v>
      </c>
      <c r="J33" s="39"/>
    </row>
    <row r="34" spans="1:7" ht="12.75">
      <c r="A34" s="36" t="s">
        <v>322</v>
      </c>
      <c r="B34" s="97">
        <v>1539</v>
      </c>
      <c r="C34" s="10">
        <f t="shared" si="5"/>
        <v>4.291211242471559</v>
      </c>
      <c r="E34" s="34" t="s">
        <v>323</v>
      </c>
      <c r="F34" s="97">
        <v>28375</v>
      </c>
      <c r="G34" s="101">
        <f t="shared" si="4"/>
        <v>65.11910772479001</v>
      </c>
    </row>
    <row r="35" spans="1:7" ht="12.75">
      <c r="A35" s="36" t="s">
        <v>325</v>
      </c>
      <c r="B35" s="97">
        <v>2222</v>
      </c>
      <c r="C35" s="10">
        <f t="shared" si="5"/>
        <v>6.195627927726968</v>
      </c>
      <c r="E35" s="34" t="s">
        <v>321</v>
      </c>
      <c r="F35" s="97">
        <v>15938</v>
      </c>
      <c r="G35" s="101">
        <f t="shared" si="4"/>
        <v>36.57685775921421</v>
      </c>
    </row>
    <row r="36" spans="1:7" ht="12.75">
      <c r="A36" s="36" t="s">
        <v>297</v>
      </c>
      <c r="B36" s="97">
        <v>1890</v>
      </c>
      <c r="C36" s="10">
        <f t="shared" si="5"/>
        <v>5.2699085433861255</v>
      </c>
      <c r="E36" s="34" t="s">
        <v>327</v>
      </c>
      <c r="F36" s="97">
        <v>2403</v>
      </c>
      <c r="G36" s="101">
        <f t="shared" si="4"/>
        <v>5.5147565061734065</v>
      </c>
    </row>
    <row r="37" spans="1:7" ht="12.75">
      <c r="A37" s="36" t="s">
        <v>326</v>
      </c>
      <c r="B37" s="97">
        <v>3037</v>
      </c>
      <c r="C37" s="10">
        <f t="shared" si="5"/>
        <v>8.468101717599822</v>
      </c>
      <c r="E37" s="34" t="s">
        <v>321</v>
      </c>
      <c r="F37" s="97">
        <v>1152</v>
      </c>
      <c r="G37" s="101">
        <f t="shared" si="4"/>
        <v>2.643778399963281</v>
      </c>
    </row>
    <row r="38" spans="1:7" ht="12.75">
      <c r="A38" s="36" t="s">
        <v>297</v>
      </c>
      <c r="B38" s="97">
        <v>1817</v>
      </c>
      <c r="C38" s="10">
        <f t="shared" si="5"/>
        <v>5.066361811287084</v>
      </c>
      <c r="E38" s="34" t="s">
        <v>259</v>
      </c>
      <c r="F38" s="97">
        <v>363</v>
      </c>
      <c r="G38" s="101">
        <f t="shared" si="4"/>
        <v>0.8330655895717629</v>
      </c>
    </row>
    <row r="39" spans="1:7" ht="12.75">
      <c r="A39" s="36"/>
      <c r="B39" s="97" t="s">
        <v>250</v>
      </c>
      <c r="C39" s="10"/>
      <c r="E39" s="34" t="s">
        <v>321</v>
      </c>
      <c r="F39" s="97">
        <v>184</v>
      </c>
      <c r="G39" s="101">
        <f t="shared" si="4"/>
        <v>0.4222701611052463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1657</v>
      </c>
      <c r="C42" s="33">
        <f>(B42/$B$42)*100</f>
        <v>100</v>
      </c>
      <c r="E42" s="31" t="s">
        <v>268</v>
      </c>
      <c r="F42" s="80">
        <v>47303</v>
      </c>
      <c r="G42" s="99">
        <f>(F42/$F$42)*100</f>
        <v>100</v>
      </c>
      <c r="I42" s="39"/>
    </row>
    <row r="43" spans="1:7" ht="12.75">
      <c r="A43" s="36" t="s">
        <v>301</v>
      </c>
      <c r="B43" s="98">
        <v>549</v>
      </c>
      <c r="C43" s="102">
        <f>(B43/$B$42)*100</f>
        <v>33.132166566083285</v>
      </c>
      <c r="E43" s="60" t="s">
        <v>168</v>
      </c>
      <c r="F43" s="106">
        <v>44794</v>
      </c>
      <c r="G43" s="107">
        <f aca="true" t="shared" si="6" ref="G43:G71">(F43/$F$42)*100</f>
        <v>94.6958966661734</v>
      </c>
    </row>
    <row r="44" spans="1:7" ht="12.75">
      <c r="A44" s="36"/>
      <c r="B44" s="93" t="s">
        <v>250</v>
      </c>
      <c r="C44" s="10"/>
      <c r="E44" s="1" t="s">
        <v>329</v>
      </c>
      <c r="F44" s="97">
        <v>7</v>
      </c>
      <c r="G44" s="101">
        <f t="shared" si="6"/>
        <v>0.01479821575798575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89</v>
      </c>
      <c r="G45" s="101">
        <f t="shared" si="6"/>
        <v>0.18814874320867597</v>
      </c>
    </row>
    <row r="46" spans="1:7" ht="12.75">
      <c r="A46" s="29" t="s">
        <v>331</v>
      </c>
      <c r="B46" s="93">
        <v>33734</v>
      </c>
      <c r="C46" s="33">
        <f>(B46/$B$46)*100</f>
        <v>100</v>
      </c>
      <c r="E46" s="1" t="s">
        <v>332</v>
      </c>
      <c r="F46" s="97">
        <v>86</v>
      </c>
      <c r="G46" s="101">
        <f t="shared" si="6"/>
        <v>0.1818066507409678</v>
      </c>
    </row>
    <row r="47" spans="1:7" ht="12.75">
      <c r="A47" s="36" t="s">
        <v>333</v>
      </c>
      <c r="B47" s="97">
        <v>2164</v>
      </c>
      <c r="C47" s="10">
        <f>(B47/$B$46)*100</f>
        <v>6.4148929863046185</v>
      </c>
      <c r="E47" s="1" t="s">
        <v>334</v>
      </c>
      <c r="F47" s="97">
        <v>51</v>
      </c>
      <c r="G47" s="101">
        <f t="shared" si="6"/>
        <v>0.10781557195103904</v>
      </c>
    </row>
    <row r="48" spans="1:7" ht="12.75">
      <c r="A48" s="36"/>
      <c r="B48" s="93" t="s">
        <v>250</v>
      </c>
      <c r="C48" s="10"/>
      <c r="E48" s="1" t="s">
        <v>335</v>
      </c>
      <c r="F48" s="97">
        <v>353</v>
      </c>
      <c r="G48" s="101">
        <f t="shared" si="6"/>
        <v>0.7462528803669958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130</v>
      </c>
      <c r="G49" s="101">
        <f t="shared" si="6"/>
        <v>0.2748240069340211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19</v>
      </c>
      <c r="G50" s="101">
        <f t="shared" si="6"/>
        <v>0.04016658562881847</v>
      </c>
    </row>
    <row r="51" spans="1:7" ht="12.75">
      <c r="A51" s="5" t="s">
        <v>338</v>
      </c>
      <c r="B51" s="93">
        <v>11966</v>
      </c>
      <c r="C51" s="33">
        <f>(B51/$B$51)*100</f>
        <v>100</v>
      </c>
      <c r="E51" s="1" t="s">
        <v>339</v>
      </c>
      <c r="F51" s="97">
        <v>637</v>
      </c>
      <c r="G51" s="101">
        <f t="shared" si="6"/>
        <v>1.3466376339767034</v>
      </c>
    </row>
    <row r="52" spans="1:7" ht="12.75">
      <c r="A52" s="4" t="s">
        <v>340</v>
      </c>
      <c r="B52" s="98">
        <v>1230</v>
      </c>
      <c r="C52" s="10">
        <f>(B52/$B$51)*100</f>
        <v>10.279124185191375</v>
      </c>
      <c r="E52" s="1" t="s">
        <v>341</v>
      </c>
      <c r="F52" s="97">
        <v>143</v>
      </c>
      <c r="G52" s="101">
        <f t="shared" si="6"/>
        <v>0.30230640762742317</v>
      </c>
    </row>
    <row r="53" spans="1:7" ht="12.75">
      <c r="A53" s="4"/>
      <c r="B53" s="93" t="s">
        <v>250</v>
      </c>
      <c r="C53" s="10"/>
      <c r="E53" s="1" t="s">
        <v>342</v>
      </c>
      <c r="F53" s="97">
        <v>899</v>
      </c>
      <c r="G53" s="101">
        <f t="shared" si="6"/>
        <v>1.9005137094898843</v>
      </c>
    </row>
    <row r="54" spans="1:7" ht="14.25">
      <c r="A54" s="5" t="s">
        <v>343</v>
      </c>
      <c r="B54" s="93">
        <v>26793</v>
      </c>
      <c r="C54" s="33">
        <f>(B54/$B$54)*100</f>
        <v>100</v>
      </c>
      <c r="E54" s="1" t="s">
        <v>201</v>
      </c>
      <c r="F54" s="97">
        <v>924</v>
      </c>
      <c r="G54" s="101">
        <f t="shared" si="6"/>
        <v>1.9533644800541192</v>
      </c>
    </row>
    <row r="55" spans="1:7" ht="12.75">
      <c r="A55" s="4" t="s">
        <v>340</v>
      </c>
      <c r="B55" s="98">
        <v>7186</v>
      </c>
      <c r="C55" s="10">
        <f>(B55/$B$54)*100</f>
        <v>26.820438174149963</v>
      </c>
      <c r="E55" s="1" t="s">
        <v>344</v>
      </c>
      <c r="F55" s="97">
        <v>1393</v>
      </c>
      <c r="G55" s="101">
        <f t="shared" si="6"/>
        <v>2.9448449358391646</v>
      </c>
    </row>
    <row r="56" spans="1:7" ht="12.75">
      <c r="A56" s="4" t="s">
        <v>345</v>
      </c>
      <c r="B56" s="119">
        <v>50.1</v>
      </c>
      <c r="C56" s="37" t="s">
        <v>261</v>
      </c>
      <c r="E56" s="1" t="s">
        <v>346</v>
      </c>
      <c r="F56" s="97">
        <v>98</v>
      </c>
      <c r="G56" s="101">
        <f t="shared" si="6"/>
        <v>0.20717502061180054</v>
      </c>
    </row>
    <row r="57" spans="1:7" ht="12.75">
      <c r="A57" s="4" t="s">
        <v>347</v>
      </c>
      <c r="B57" s="98">
        <v>19607</v>
      </c>
      <c r="C57" s="10">
        <f>(B57/$B$54)*100</f>
        <v>73.17956182585004</v>
      </c>
      <c r="E57" s="1" t="s">
        <v>348</v>
      </c>
      <c r="F57" s="97">
        <v>76</v>
      </c>
      <c r="G57" s="101">
        <f t="shared" si="6"/>
        <v>0.16066634251527387</v>
      </c>
    </row>
    <row r="58" spans="1:7" ht="12.75">
      <c r="A58" s="4" t="s">
        <v>345</v>
      </c>
      <c r="B58" s="119">
        <v>67.4</v>
      </c>
      <c r="C58" s="37" t="s">
        <v>261</v>
      </c>
      <c r="E58" s="1" t="s">
        <v>349</v>
      </c>
      <c r="F58" s="97">
        <v>2435</v>
      </c>
      <c r="G58" s="101">
        <f t="shared" si="6"/>
        <v>5.147665052956472</v>
      </c>
    </row>
    <row r="59" spans="1:7" ht="12.75">
      <c r="A59" s="4"/>
      <c r="B59" s="93" t="s">
        <v>250</v>
      </c>
      <c r="C59" s="10"/>
      <c r="E59" s="1" t="s">
        <v>350</v>
      </c>
      <c r="F59" s="97">
        <v>811</v>
      </c>
      <c r="G59" s="101">
        <f t="shared" si="6"/>
        <v>1.714478997103778</v>
      </c>
    </row>
    <row r="60" spans="1:7" ht="12.75">
      <c r="A60" s="5" t="s">
        <v>351</v>
      </c>
      <c r="B60" s="93">
        <v>4456</v>
      </c>
      <c r="C60" s="33">
        <f>(B60/$B$60)*100</f>
        <v>100</v>
      </c>
      <c r="E60" s="1" t="s">
        <v>352</v>
      </c>
      <c r="F60" s="97">
        <v>98</v>
      </c>
      <c r="G60" s="101">
        <f t="shared" si="6"/>
        <v>0.20717502061180054</v>
      </c>
    </row>
    <row r="61" spans="1:7" ht="12.75">
      <c r="A61" s="4" t="s">
        <v>340</v>
      </c>
      <c r="B61" s="97">
        <v>2168</v>
      </c>
      <c r="C61" s="10">
        <f>(B61/$B$60)*100</f>
        <v>48.65350089766607</v>
      </c>
      <c r="E61" s="1" t="s">
        <v>353</v>
      </c>
      <c r="F61" s="97">
        <v>58</v>
      </c>
      <c r="G61" s="101">
        <f t="shared" si="6"/>
        <v>0.12261378770902481</v>
      </c>
    </row>
    <row r="62" spans="1:7" ht="12.75">
      <c r="A62" s="4"/>
      <c r="B62" s="93" t="s">
        <v>250</v>
      </c>
      <c r="C62" s="10"/>
      <c r="E62" s="1" t="s">
        <v>354</v>
      </c>
      <c r="F62" s="97">
        <v>29</v>
      </c>
      <c r="G62" s="101">
        <f t="shared" si="6"/>
        <v>0.061306893854512406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626</v>
      </c>
      <c r="G63" s="101">
        <f t="shared" si="6"/>
        <v>1.32338329492844</v>
      </c>
    </row>
    <row r="64" spans="1:7" ht="12.75">
      <c r="A64" s="29" t="s">
        <v>357</v>
      </c>
      <c r="B64" s="93">
        <v>43574</v>
      </c>
      <c r="C64" s="33">
        <f>(B64/$B$64)*100</f>
        <v>100</v>
      </c>
      <c r="E64" s="1" t="s">
        <v>358</v>
      </c>
      <c r="F64" s="97">
        <v>268</v>
      </c>
      <c r="G64" s="101">
        <f t="shared" si="6"/>
        <v>0.5665602604485973</v>
      </c>
    </row>
    <row r="65" spans="1:7" ht="12.75">
      <c r="A65" s="4" t="s">
        <v>256</v>
      </c>
      <c r="B65" s="97">
        <v>21397</v>
      </c>
      <c r="C65" s="10">
        <f>(B65/$B$64)*100</f>
        <v>49.1049708541791</v>
      </c>
      <c r="E65" s="1" t="s">
        <v>359</v>
      </c>
      <c r="F65" s="97">
        <v>40</v>
      </c>
      <c r="G65" s="101">
        <f t="shared" si="6"/>
        <v>0.08456123290277573</v>
      </c>
    </row>
    <row r="66" spans="1:7" ht="12.75">
      <c r="A66" s="4" t="s">
        <v>257</v>
      </c>
      <c r="B66" s="97">
        <v>17454</v>
      </c>
      <c r="C66" s="10">
        <f aca="true" t="shared" si="7" ref="C66:C71">(B66/$B$64)*100</f>
        <v>40.055996695277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13894</v>
      </c>
      <c r="C67" s="10">
        <f t="shared" si="7"/>
        <v>31.885987056501584</v>
      </c>
      <c r="E67" s="1" t="s">
        <v>362</v>
      </c>
      <c r="F67" s="97">
        <v>350</v>
      </c>
      <c r="G67" s="101">
        <f t="shared" si="6"/>
        <v>0.7399107878992877</v>
      </c>
    </row>
    <row r="68" spans="1:7" ht="12.75">
      <c r="A68" s="4" t="s">
        <v>363</v>
      </c>
      <c r="B68" s="97">
        <v>3560</v>
      </c>
      <c r="C68" s="10">
        <f t="shared" si="7"/>
        <v>8.170009638775417</v>
      </c>
      <c r="E68" s="1" t="s">
        <v>364</v>
      </c>
      <c r="F68" s="97">
        <v>809</v>
      </c>
      <c r="G68" s="101">
        <f t="shared" si="6"/>
        <v>1.710250935458639</v>
      </c>
    </row>
    <row r="69" spans="1:7" ht="12.75">
      <c r="A69" s="4" t="s">
        <v>365</v>
      </c>
      <c r="B69" s="97">
        <v>1488</v>
      </c>
      <c r="C69" s="10">
        <f t="shared" si="7"/>
        <v>3.414880433285904</v>
      </c>
      <c r="E69" s="1" t="s">
        <v>366</v>
      </c>
      <c r="F69" s="97">
        <v>63</v>
      </c>
      <c r="G69" s="101">
        <f t="shared" si="6"/>
        <v>0.13318394182187177</v>
      </c>
    </row>
    <row r="70" spans="1:7" ht="12.75">
      <c r="A70" s="4" t="s">
        <v>367</v>
      </c>
      <c r="B70" s="97">
        <v>2072</v>
      </c>
      <c r="C70" s="10">
        <f t="shared" si="7"/>
        <v>4.755129205489512</v>
      </c>
      <c r="E70" s="1" t="s">
        <v>368</v>
      </c>
      <c r="F70" s="97">
        <v>645</v>
      </c>
      <c r="G70" s="101">
        <f t="shared" si="6"/>
        <v>1.3635498805572586</v>
      </c>
    </row>
    <row r="71" spans="1:7" ht="12.75">
      <c r="A71" s="7" t="s">
        <v>258</v>
      </c>
      <c r="B71" s="103">
        <v>4723</v>
      </c>
      <c r="C71" s="40">
        <f t="shared" si="7"/>
        <v>10.839032450543902</v>
      </c>
      <c r="D71" s="41"/>
      <c r="E71" s="9" t="s">
        <v>369</v>
      </c>
      <c r="F71" s="103">
        <v>33657</v>
      </c>
      <c r="G71" s="104">
        <f t="shared" si="6"/>
        <v>71.15193539521806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35254</v>
      </c>
      <c r="C9" s="81">
        <f>(B9/$B$9)*100</f>
        <v>100</v>
      </c>
      <c r="D9" s="65"/>
      <c r="E9" s="79" t="s">
        <v>381</v>
      </c>
      <c r="F9" s="80">
        <v>14563</v>
      </c>
      <c r="G9" s="81">
        <f>(F9/$F$9)*100</f>
        <v>100</v>
      </c>
    </row>
    <row r="10" spans="1:7" ht="12.75">
      <c r="A10" s="82" t="s">
        <v>382</v>
      </c>
      <c r="B10" s="97">
        <v>20970</v>
      </c>
      <c r="C10" s="105">
        <f>(B10/$B$9)*100</f>
        <v>59.482611902195494</v>
      </c>
      <c r="D10" s="65"/>
      <c r="E10" s="78" t="s">
        <v>383</v>
      </c>
      <c r="F10" s="97">
        <v>1602</v>
      </c>
      <c r="G10" s="105">
        <f aca="true" t="shared" si="0" ref="G10:G19">(F10/$F$9)*100</f>
        <v>11.000480670191582</v>
      </c>
    </row>
    <row r="11" spans="1:7" ht="12.75">
      <c r="A11" s="82" t="s">
        <v>384</v>
      </c>
      <c r="B11" s="97">
        <v>20970</v>
      </c>
      <c r="C11" s="105">
        <f aca="true" t="shared" si="1" ref="C11:C16">(B11/$B$9)*100</f>
        <v>59.482611902195494</v>
      </c>
      <c r="D11" s="65"/>
      <c r="E11" s="78" t="s">
        <v>385</v>
      </c>
      <c r="F11" s="97">
        <v>1103</v>
      </c>
      <c r="G11" s="105">
        <f t="shared" si="0"/>
        <v>7.573988875918423</v>
      </c>
    </row>
    <row r="12" spans="1:7" ht="12.75">
      <c r="A12" s="82" t="s">
        <v>386</v>
      </c>
      <c r="B12" s="97">
        <v>18698</v>
      </c>
      <c r="C12" s="105">
        <f>(B12/$B$9)*100</f>
        <v>53.03795314006921</v>
      </c>
      <c r="D12" s="65"/>
      <c r="E12" s="78" t="s">
        <v>387</v>
      </c>
      <c r="F12" s="97">
        <v>2042</v>
      </c>
      <c r="G12" s="105">
        <f t="shared" si="0"/>
        <v>14.02183616013184</v>
      </c>
    </row>
    <row r="13" spans="1:7" ht="12.75">
      <c r="A13" s="82" t="s">
        <v>388</v>
      </c>
      <c r="B13" s="97">
        <v>2272</v>
      </c>
      <c r="C13" s="105">
        <f>(B13/$B$9)*100</f>
        <v>6.444658762126283</v>
      </c>
      <c r="D13" s="65"/>
      <c r="E13" s="78" t="s">
        <v>389</v>
      </c>
      <c r="F13" s="97">
        <v>2009</v>
      </c>
      <c r="G13" s="105">
        <f t="shared" si="0"/>
        <v>13.795234498386321</v>
      </c>
    </row>
    <row r="14" spans="1:7" ht="12.75">
      <c r="A14" s="82" t="s">
        <v>390</v>
      </c>
      <c r="B14" s="109">
        <v>10.8</v>
      </c>
      <c r="C14" s="112" t="s">
        <v>261</v>
      </c>
      <c r="D14" s="65"/>
      <c r="E14" s="78" t="s">
        <v>391</v>
      </c>
      <c r="F14" s="97">
        <v>2465</v>
      </c>
      <c r="G14" s="105">
        <f t="shared" si="0"/>
        <v>16.926457460688045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2741</v>
      </c>
      <c r="G15" s="105">
        <f t="shared" si="0"/>
        <v>18.821671358923297</v>
      </c>
    </row>
    <row r="16" spans="1:7" ht="12.75">
      <c r="A16" s="82" t="s">
        <v>67</v>
      </c>
      <c r="B16" s="97">
        <v>14284</v>
      </c>
      <c r="C16" s="105">
        <f t="shared" si="1"/>
        <v>40.5173880978045</v>
      </c>
      <c r="D16" s="65"/>
      <c r="E16" s="78" t="s">
        <v>68</v>
      </c>
      <c r="F16" s="97">
        <v>1289</v>
      </c>
      <c r="G16" s="105">
        <f t="shared" si="0"/>
        <v>8.851198242120443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1055</v>
      </c>
      <c r="G17" s="105">
        <f t="shared" si="0"/>
        <v>7.244386458834032</v>
      </c>
    </row>
    <row r="18" spans="1:7" ht="12.75">
      <c r="A18" s="77" t="s">
        <v>70</v>
      </c>
      <c r="B18" s="80">
        <v>18140</v>
      </c>
      <c r="C18" s="81">
        <f>(B18/$B$18)*100</f>
        <v>100</v>
      </c>
      <c r="D18" s="65"/>
      <c r="E18" s="78" t="s">
        <v>170</v>
      </c>
      <c r="F18" s="97">
        <v>142</v>
      </c>
      <c r="G18" s="105">
        <f t="shared" si="0"/>
        <v>0.9750738172079929</v>
      </c>
    </row>
    <row r="19" spans="1:9" ht="12.75">
      <c r="A19" s="82" t="s">
        <v>382</v>
      </c>
      <c r="B19" s="97">
        <v>9798</v>
      </c>
      <c r="C19" s="105">
        <f>(B19/$B$18)*100</f>
        <v>54.01323042998898</v>
      </c>
      <c r="D19" s="65"/>
      <c r="E19" s="78" t="s">
        <v>169</v>
      </c>
      <c r="F19" s="98">
        <v>115</v>
      </c>
      <c r="G19" s="105">
        <f t="shared" si="0"/>
        <v>0.7896724575980224</v>
      </c>
      <c r="I19" s="117"/>
    </row>
    <row r="20" spans="1:7" ht="12.75">
      <c r="A20" s="82" t="s">
        <v>384</v>
      </c>
      <c r="B20" s="97">
        <v>9798</v>
      </c>
      <c r="C20" s="105">
        <f>(B20/$B$18)*100</f>
        <v>54.01323042998898</v>
      </c>
      <c r="D20" s="65"/>
      <c r="E20" s="78" t="s">
        <v>71</v>
      </c>
      <c r="F20" s="97">
        <v>37608</v>
      </c>
      <c r="G20" s="112" t="s">
        <v>261</v>
      </c>
    </row>
    <row r="21" spans="1:7" ht="12.75">
      <c r="A21" s="82" t="s">
        <v>386</v>
      </c>
      <c r="B21" s="97">
        <v>8636</v>
      </c>
      <c r="C21" s="105">
        <f>(B21/$B$18)*100</f>
        <v>47.60749724366042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11964</v>
      </c>
      <c r="G22" s="105">
        <f>(F22/$F$9)*100</f>
        <v>82.1534024582847</v>
      </c>
    </row>
    <row r="23" spans="1:7" ht="12.75">
      <c r="A23" s="77" t="s">
        <v>73</v>
      </c>
      <c r="B23" s="80">
        <v>4134</v>
      </c>
      <c r="C23" s="81">
        <f>(B23/$B$23)*100</f>
        <v>100</v>
      </c>
      <c r="D23" s="65"/>
      <c r="E23" s="78" t="s">
        <v>74</v>
      </c>
      <c r="F23" s="97">
        <v>48598</v>
      </c>
      <c r="G23" s="112" t="s">
        <v>261</v>
      </c>
    </row>
    <row r="24" spans="1:7" ht="12.75">
      <c r="A24" s="82" t="s">
        <v>75</v>
      </c>
      <c r="B24" s="97">
        <v>2412</v>
      </c>
      <c r="C24" s="105">
        <f>(B24/$B$23)*100</f>
        <v>58.345428156748916</v>
      </c>
      <c r="D24" s="65"/>
      <c r="E24" s="78" t="s">
        <v>76</v>
      </c>
      <c r="F24" s="97">
        <v>3694</v>
      </c>
      <c r="G24" s="105">
        <f>(F24/$F$9)*100</f>
        <v>25.365652681453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10367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1035</v>
      </c>
      <c r="G26" s="105">
        <f>(F26/$F$9)*100</f>
        <v>7.107052118382201</v>
      </c>
    </row>
    <row r="27" spans="1:7" ht="12.75">
      <c r="A27" s="77" t="s">
        <v>85</v>
      </c>
      <c r="B27" s="80">
        <v>18173</v>
      </c>
      <c r="C27" s="81">
        <f>(B27/$B$27)*100</f>
        <v>100</v>
      </c>
      <c r="D27" s="65"/>
      <c r="E27" s="78" t="s">
        <v>78</v>
      </c>
      <c r="F27" s="98">
        <v>5765</v>
      </c>
      <c r="G27" s="112" t="s">
        <v>261</v>
      </c>
    </row>
    <row r="28" spans="1:7" ht="12.75">
      <c r="A28" s="82" t="s">
        <v>86</v>
      </c>
      <c r="B28" s="97">
        <v>10396</v>
      </c>
      <c r="C28" s="105">
        <f aca="true" t="shared" si="2" ref="C28:C33">(B28/$B$27)*100</f>
        <v>57.20574478622132</v>
      </c>
      <c r="D28" s="65"/>
      <c r="E28" s="78" t="s">
        <v>79</v>
      </c>
      <c r="F28" s="97">
        <v>760</v>
      </c>
      <c r="G28" s="105">
        <f>(F28/$F$9)*100</f>
        <v>5.218704937169539</v>
      </c>
    </row>
    <row r="29" spans="1:7" ht="12.75">
      <c r="A29" s="82" t="s">
        <v>87</v>
      </c>
      <c r="B29" s="97">
        <v>4658</v>
      </c>
      <c r="C29" s="105">
        <f t="shared" si="2"/>
        <v>25.63143124415341</v>
      </c>
      <c r="D29" s="65"/>
      <c r="E29" s="78" t="s">
        <v>80</v>
      </c>
      <c r="F29" s="97">
        <v>2864</v>
      </c>
      <c r="G29" s="112" t="s">
        <v>261</v>
      </c>
    </row>
    <row r="30" spans="1:7" ht="12.75">
      <c r="A30" s="82" t="s">
        <v>88</v>
      </c>
      <c r="B30" s="97">
        <v>1268</v>
      </c>
      <c r="C30" s="105">
        <f t="shared" si="2"/>
        <v>6.977384031255158</v>
      </c>
      <c r="D30" s="65"/>
      <c r="E30" s="78" t="s">
        <v>81</v>
      </c>
      <c r="F30" s="97">
        <v>2136</v>
      </c>
      <c r="G30" s="105">
        <f>(F30/$F$9)*100</f>
        <v>14.667307560255441</v>
      </c>
    </row>
    <row r="31" spans="1:7" ht="12.75">
      <c r="A31" s="82" t="s">
        <v>115</v>
      </c>
      <c r="B31" s="97">
        <v>1199</v>
      </c>
      <c r="C31" s="105">
        <f t="shared" si="2"/>
        <v>6.597699884443956</v>
      </c>
      <c r="D31" s="65"/>
      <c r="E31" s="78" t="s">
        <v>82</v>
      </c>
      <c r="F31" s="97">
        <v>13718</v>
      </c>
      <c r="G31" s="112" t="s">
        <v>261</v>
      </c>
    </row>
    <row r="32" spans="1:7" ht="12.75">
      <c r="A32" s="82" t="s">
        <v>89</v>
      </c>
      <c r="B32" s="97">
        <v>474</v>
      </c>
      <c r="C32" s="105">
        <f t="shared" si="2"/>
        <v>2.608265008529137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178</v>
      </c>
      <c r="C33" s="105">
        <f t="shared" si="2"/>
        <v>0.9794750453970176</v>
      </c>
      <c r="D33" s="65"/>
      <c r="E33" s="79" t="s">
        <v>84</v>
      </c>
      <c r="F33" s="80">
        <v>10945</v>
      </c>
      <c r="G33" s="81">
        <f>(F33/$F$33)*100</f>
        <v>100</v>
      </c>
    </row>
    <row r="34" spans="1:7" ht="12.75">
      <c r="A34" s="82" t="s">
        <v>91</v>
      </c>
      <c r="B34" s="120">
        <v>24.1</v>
      </c>
      <c r="C34" s="112" t="s">
        <v>261</v>
      </c>
      <c r="D34" s="65"/>
      <c r="E34" s="78" t="s">
        <v>383</v>
      </c>
      <c r="F34" s="97">
        <v>886</v>
      </c>
      <c r="G34" s="105">
        <f aca="true" t="shared" si="3" ref="G34:G43">(F34/$F$33)*100</f>
        <v>8.095020557332115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699</v>
      </c>
      <c r="G35" s="105">
        <f t="shared" si="3"/>
        <v>6.3864778437642755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1558</v>
      </c>
      <c r="G36" s="105">
        <f t="shared" si="3"/>
        <v>14.234810415714938</v>
      </c>
    </row>
    <row r="37" spans="1:7" ht="12.75">
      <c r="A37" s="77" t="s">
        <v>94</v>
      </c>
      <c r="B37" s="80">
        <v>18698</v>
      </c>
      <c r="C37" s="81">
        <f>(B37/$B$37)*100</f>
        <v>100</v>
      </c>
      <c r="D37" s="65"/>
      <c r="E37" s="78" t="s">
        <v>389</v>
      </c>
      <c r="F37" s="97">
        <v>1610</v>
      </c>
      <c r="G37" s="105">
        <f t="shared" si="3"/>
        <v>14.709913202375514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1851</v>
      </c>
      <c r="G38" s="105">
        <f t="shared" si="3"/>
        <v>16.911831886706256</v>
      </c>
    </row>
    <row r="39" spans="1:7" ht="12.75">
      <c r="A39" s="82" t="s">
        <v>97</v>
      </c>
      <c r="B39" s="98">
        <v>3267</v>
      </c>
      <c r="C39" s="105">
        <f>(B39/$B$37)*100</f>
        <v>17.472456947267087</v>
      </c>
      <c r="D39" s="65"/>
      <c r="E39" s="78" t="s">
        <v>393</v>
      </c>
      <c r="F39" s="97">
        <v>2204</v>
      </c>
      <c r="G39" s="105">
        <f t="shared" si="3"/>
        <v>20.137048880767473</v>
      </c>
    </row>
    <row r="40" spans="1:7" ht="12.75">
      <c r="A40" s="82" t="s">
        <v>98</v>
      </c>
      <c r="B40" s="98">
        <v>3252</v>
      </c>
      <c r="C40" s="105">
        <f>(B40/$B$37)*100</f>
        <v>17.392234463578994</v>
      </c>
      <c r="D40" s="65"/>
      <c r="E40" s="78" t="s">
        <v>68</v>
      </c>
      <c r="F40" s="97">
        <v>1094</v>
      </c>
      <c r="G40" s="105">
        <f t="shared" si="3"/>
        <v>9.995431703974418</v>
      </c>
    </row>
    <row r="41" spans="1:7" ht="12.75">
      <c r="A41" s="82" t="s">
        <v>100</v>
      </c>
      <c r="B41" s="98">
        <v>4667</v>
      </c>
      <c r="C41" s="105">
        <f>(B41/$B$37)*100</f>
        <v>24.95988875815595</v>
      </c>
      <c r="D41" s="65"/>
      <c r="E41" s="78" t="s">
        <v>69</v>
      </c>
      <c r="F41" s="97">
        <v>852</v>
      </c>
      <c r="G41" s="105">
        <f t="shared" si="3"/>
        <v>7.784376427592508</v>
      </c>
    </row>
    <row r="42" spans="1:7" ht="12.75">
      <c r="A42" s="82" t="s">
        <v>260</v>
      </c>
      <c r="B42" s="98">
        <v>15</v>
      </c>
      <c r="C42" s="105">
        <f>(B42/$B$37)*100</f>
        <v>0.080222483688095</v>
      </c>
      <c r="D42" s="65"/>
      <c r="E42" s="78" t="s">
        <v>170</v>
      </c>
      <c r="F42" s="97">
        <v>121</v>
      </c>
      <c r="G42" s="105">
        <f t="shared" si="3"/>
        <v>1.105527638190955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70</v>
      </c>
      <c r="G43" s="105">
        <f t="shared" si="3"/>
        <v>0.6395614435815441</v>
      </c>
    </row>
    <row r="44" spans="1:7" ht="12.75">
      <c r="A44" s="82" t="s">
        <v>291</v>
      </c>
      <c r="B44" s="98">
        <v>1636</v>
      </c>
      <c r="C44" s="105">
        <f>(B44/$B$37)*100</f>
        <v>8.74959888758156</v>
      </c>
      <c r="D44" s="65"/>
      <c r="E44" s="78" t="s">
        <v>93</v>
      </c>
      <c r="F44" s="97">
        <v>40740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5861</v>
      </c>
      <c r="C46" s="105">
        <f>(B46/$B$37)*100</f>
        <v>31.345598459728315</v>
      </c>
      <c r="D46" s="65"/>
      <c r="E46" s="78" t="s">
        <v>96</v>
      </c>
      <c r="F46" s="97">
        <v>14989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29399</v>
      </c>
      <c r="G48" s="112" t="s">
        <v>261</v>
      </c>
    </row>
    <row r="49" spans="1:7" ht="13.5" thickBot="1">
      <c r="A49" s="82" t="s">
        <v>292</v>
      </c>
      <c r="B49" s="98">
        <v>16</v>
      </c>
      <c r="C49" s="105">
        <f aca="true" t="shared" si="4" ref="C49:C55">(B49/$B$37)*100</f>
        <v>0.08557064926730132</v>
      </c>
      <c r="D49" s="87"/>
      <c r="E49" s="88" t="s">
        <v>102</v>
      </c>
      <c r="F49" s="113">
        <v>21954</v>
      </c>
      <c r="G49" s="114" t="s">
        <v>261</v>
      </c>
    </row>
    <row r="50" spans="1:7" ht="13.5" thickTop="1">
      <c r="A50" s="82" t="s">
        <v>116</v>
      </c>
      <c r="B50" s="98">
        <v>832</v>
      </c>
      <c r="C50" s="105">
        <f t="shared" si="4"/>
        <v>4.4496737618996685</v>
      </c>
      <c r="D50" s="65"/>
      <c r="E50" s="78"/>
      <c r="F50" s="86"/>
      <c r="G50" s="85"/>
    </row>
    <row r="51" spans="1:7" ht="12.75">
      <c r="A51" s="82" t="s">
        <v>117</v>
      </c>
      <c r="B51" s="98">
        <v>4207</v>
      </c>
      <c r="C51" s="105">
        <f t="shared" si="4"/>
        <v>22.49973259172104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1238</v>
      </c>
      <c r="C52" s="105">
        <f t="shared" si="4"/>
        <v>6.621028987057439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2297</v>
      </c>
      <c r="C53" s="105">
        <f t="shared" si="4"/>
        <v>12.284736335436945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1321</v>
      </c>
      <c r="C54" s="105">
        <f t="shared" si="4"/>
        <v>7.064926730131566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493</v>
      </c>
      <c r="C55" s="105">
        <f t="shared" si="4"/>
        <v>2.636645630548722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873</v>
      </c>
      <c r="C57" s="105">
        <f>(B57/$B$37)*100</f>
        <v>4.668948550647127</v>
      </c>
      <c r="D57" s="65"/>
      <c r="E57" s="79" t="s">
        <v>84</v>
      </c>
      <c r="F57" s="80">
        <v>1570</v>
      </c>
      <c r="G57" s="105">
        <f>(F57/L57)*100</f>
        <v>14.344449520328917</v>
      </c>
      <c r="H57" s="79" t="s">
        <v>84</v>
      </c>
      <c r="L57" s="15">
        <v>10945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1345</v>
      </c>
      <c r="G58" s="105">
        <f>(F58/L58)*100</f>
        <v>19.988111160647943</v>
      </c>
      <c r="H58" s="78" t="s">
        <v>118</v>
      </c>
      <c r="L58" s="15">
        <v>6729</v>
      </c>
    </row>
    <row r="59" spans="1:12" ht="12.75">
      <c r="A59" s="82" t="s">
        <v>112</v>
      </c>
      <c r="B59" s="98">
        <v>1839</v>
      </c>
      <c r="C59" s="105">
        <f>(B59/$B$37)*100</f>
        <v>9.835276500160445</v>
      </c>
      <c r="D59" s="65"/>
      <c r="E59" s="78" t="s">
        <v>120</v>
      </c>
      <c r="F59" s="97">
        <v>690</v>
      </c>
      <c r="G59" s="105">
        <f>(F59/L59)*100</f>
        <v>22.54901960784314</v>
      </c>
      <c r="H59" s="78" t="s">
        <v>120</v>
      </c>
      <c r="L59" s="15">
        <v>3060</v>
      </c>
    </row>
    <row r="60" spans="1:7" ht="12.75">
      <c r="A60" s="82" t="s">
        <v>113</v>
      </c>
      <c r="B60" s="98">
        <v>2849</v>
      </c>
      <c r="C60" s="105">
        <f>(B60/$B$37)*100</f>
        <v>15.236923735158841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1168</v>
      </c>
      <c r="C62" s="105">
        <f>(B62/$B$37)*100</f>
        <v>6.246657396512996</v>
      </c>
      <c r="D62" s="65"/>
      <c r="E62" s="79" t="s">
        <v>123</v>
      </c>
      <c r="F62" s="80">
        <v>877</v>
      </c>
      <c r="G62" s="105">
        <f>(F62/L62)*100</f>
        <v>30.80435546188971</v>
      </c>
      <c r="H62" s="79" t="s">
        <v>394</v>
      </c>
      <c r="L62" s="15">
        <v>2847</v>
      </c>
    </row>
    <row r="63" spans="1:12" ht="12.75">
      <c r="A63" s="61" t="s">
        <v>293</v>
      </c>
      <c r="B63" s="98">
        <v>930</v>
      </c>
      <c r="C63" s="105">
        <f>(B63/$B$37)*100</f>
        <v>4.973793988661889</v>
      </c>
      <c r="D63" s="65"/>
      <c r="E63" s="78" t="s">
        <v>118</v>
      </c>
      <c r="F63" s="97">
        <v>798</v>
      </c>
      <c r="G63" s="105">
        <f>(F63/L63)*100</f>
        <v>41.86778593913956</v>
      </c>
      <c r="H63" s="78" t="s">
        <v>118</v>
      </c>
      <c r="L63" s="15">
        <v>1906</v>
      </c>
    </row>
    <row r="64" spans="1:12" ht="12.75">
      <c r="A64" s="82" t="s">
        <v>114</v>
      </c>
      <c r="B64" s="98">
        <v>635</v>
      </c>
      <c r="C64" s="105">
        <f>(B64/$B$37)*100</f>
        <v>3.396085142796021</v>
      </c>
      <c r="D64" s="65"/>
      <c r="E64" s="78" t="s">
        <v>120</v>
      </c>
      <c r="F64" s="97">
        <v>437</v>
      </c>
      <c r="G64" s="105">
        <f>(F64/L64)*100</f>
        <v>51.59386068476978</v>
      </c>
      <c r="H64" s="78" t="s">
        <v>120</v>
      </c>
      <c r="L64" s="15">
        <v>847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8190</v>
      </c>
      <c r="G66" s="105">
        <f aca="true" t="shared" si="5" ref="G66:G71">(F66/L66)*100</f>
        <v>17.56417679984559</v>
      </c>
      <c r="H66" s="79" t="s">
        <v>124</v>
      </c>
      <c r="L66" s="15">
        <v>46629</v>
      </c>
    </row>
    <row r="67" spans="1:12" ht="12.75">
      <c r="A67" s="82" t="s">
        <v>126</v>
      </c>
      <c r="B67" s="97">
        <v>16062</v>
      </c>
      <c r="C67" s="105">
        <f>(B67/$B$37)*100</f>
        <v>85.9022355332121</v>
      </c>
      <c r="D67" s="65"/>
      <c r="E67" s="78" t="s">
        <v>262</v>
      </c>
      <c r="F67" s="97">
        <v>4935</v>
      </c>
      <c r="G67" s="105">
        <f t="shared" si="5"/>
        <v>14.783859081513437</v>
      </c>
      <c r="H67" s="78" t="s">
        <v>262</v>
      </c>
      <c r="L67" s="15">
        <v>33381</v>
      </c>
    </row>
    <row r="68" spans="1:12" ht="12.75">
      <c r="A68" s="82" t="s">
        <v>128</v>
      </c>
      <c r="B68" s="97">
        <v>2102</v>
      </c>
      <c r="C68" s="105">
        <f>(B68/$B$37)*100</f>
        <v>11.24184404749171</v>
      </c>
      <c r="D68" s="65"/>
      <c r="E68" s="78" t="s">
        <v>127</v>
      </c>
      <c r="F68" s="97">
        <v>569</v>
      </c>
      <c r="G68" s="105">
        <f t="shared" si="5"/>
        <v>12.769299820466786</v>
      </c>
      <c r="H68" s="78" t="s">
        <v>127</v>
      </c>
      <c r="L68" s="15">
        <v>4456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3172</v>
      </c>
      <c r="G69" s="105">
        <f t="shared" si="5"/>
        <v>24.125342257377547</v>
      </c>
      <c r="H69" s="78" t="s">
        <v>129</v>
      </c>
      <c r="L69" s="15">
        <v>13148</v>
      </c>
    </row>
    <row r="70" spans="1:12" ht="12.75">
      <c r="A70" s="82" t="s">
        <v>376</v>
      </c>
      <c r="B70" s="97">
        <v>528</v>
      </c>
      <c r="C70" s="105">
        <f>(B70/$B$37)*100</f>
        <v>2.823831425820943</v>
      </c>
      <c r="D70" s="65"/>
      <c r="E70" s="78" t="s">
        <v>130</v>
      </c>
      <c r="F70" s="97">
        <v>2332</v>
      </c>
      <c r="G70" s="105">
        <f t="shared" si="5"/>
        <v>24.45469798657718</v>
      </c>
      <c r="H70" s="78" t="s">
        <v>130</v>
      </c>
      <c r="L70" s="15">
        <v>9536</v>
      </c>
    </row>
    <row r="71" spans="1:12" ht="13.5" thickBot="1">
      <c r="A71" s="90" t="s">
        <v>371</v>
      </c>
      <c r="B71" s="110">
        <v>6</v>
      </c>
      <c r="C71" s="111">
        <f>(B71/$B$37)*100</f>
        <v>0.03208899347523799</v>
      </c>
      <c r="D71" s="91"/>
      <c r="E71" s="92" t="s">
        <v>131</v>
      </c>
      <c r="F71" s="110">
        <v>2097</v>
      </c>
      <c r="G71" s="118">
        <f t="shared" si="5"/>
        <v>30.29471251083502</v>
      </c>
      <c r="H71" s="92" t="s">
        <v>131</v>
      </c>
      <c r="L71" s="15">
        <v>6922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15236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14562</v>
      </c>
      <c r="G9" s="81">
        <f>(F9/$F$9)*100</f>
        <v>100</v>
      </c>
      <c r="I9" s="53"/>
    </row>
    <row r="10" spans="1:7" ht="12.75">
      <c r="A10" s="36" t="s">
        <v>137</v>
      </c>
      <c r="B10" s="97">
        <v>4460</v>
      </c>
      <c r="C10" s="105">
        <f aca="true" t="shared" si="0" ref="C10:C18">(B10/$B$8)*100</f>
        <v>29.2727750065634</v>
      </c>
      <c r="E10" s="32" t="s">
        <v>138</v>
      </c>
      <c r="F10" s="97">
        <v>11976</v>
      </c>
      <c r="G10" s="105">
        <f>(F10/$F$9)*100</f>
        <v>82.24145035022661</v>
      </c>
    </row>
    <row r="11" spans="1:7" ht="12.75">
      <c r="A11" s="36" t="s">
        <v>139</v>
      </c>
      <c r="B11" s="97">
        <v>1011</v>
      </c>
      <c r="C11" s="105">
        <f t="shared" si="0"/>
        <v>6.635599894985561</v>
      </c>
      <c r="E11" s="32" t="s">
        <v>140</v>
      </c>
      <c r="F11" s="97">
        <v>1550</v>
      </c>
      <c r="G11" s="105">
        <f>(F11/$F$9)*100</f>
        <v>10.644142288147233</v>
      </c>
    </row>
    <row r="12" spans="1:7" ht="12.75">
      <c r="A12" s="36" t="s">
        <v>141</v>
      </c>
      <c r="B12" s="97">
        <v>4102</v>
      </c>
      <c r="C12" s="105">
        <f t="shared" si="0"/>
        <v>26.923076923076923</v>
      </c>
      <c r="E12" s="32" t="s">
        <v>142</v>
      </c>
      <c r="F12" s="97">
        <v>1036</v>
      </c>
      <c r="G12" s="105">
        <f>(F12/$F$9)*100</f>
        <v>7.11440736162615</v>
      </c>
    </row>
    <row r="13" spans="1:7" ht="12.75">
      <c r="A13" s="36" t="s">
        <v>143</v>
      </c>
      <c r="B13" s="97">
        <v>2246</v>
      </c>
      <c r="C13" s="105">
        <f t="shared" si="0"/>
        <v>14.74140194276713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1057</v>
      </c>
      <c r="C14" s="105">
        <f t="shared" si="0"/>
        <v>6.93751640850617</v>
      </c>
      <c r="E14" s="42" t="s">
        <v>145</v>
      </c>
      <c r="F14" s="80">
        <v>3925</v>
      </c>
      <c r="G14" s="81">
        <f>(F14/$F$14)*100</f>
        <v>100</v>
      </c>
    </row>
    <row r="15" spans="1:7" ht="12.75">
      <c r="A15" s="36" t="s">
        <v>146</v>
      </c>
      <c r="B15" s="97">
        <v>1088</v>
      </c>
      <c r="C15" s="105">
        <f t="shared" si="0"/>
        <v>7.140981885009189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1264</v>
      </c>
      <c r="C16" s="105">
        <f t="shared" si="0"/>
        <v>8.29614071934891</v>
      </c>
      <c r="E16" s="1" t="s">
        <v>149</v>
      </c>
      <c r="F16" s="97">
        <v>18</v>
      </c>
      <c r="G16" s="105">
        <f>(F16/$F$14)*100</f>
        <v>0.45859872611464964</v>
      </c>
    </row>
    <row r="17" spans="1:7" ht="12.75">
      <c r="A17" s="36" t="s">
        <v>150</v>
      </c>
      <c r="B17" s="97">
        <v>8</v>
      </c>
      <c r="C17" s="105">
        <f t="shared" si="0"/>
        <v>0.05250721974271463</v>
      </c>
      <c r="E17" s="1" t="s">
        <v>151</v>
      </c>
      <c r="F17" s="97">
        <v>860</v>
      </c>
      <c r="G17" s="105">
        <f aca="true" t="shared" si="1" ref="G17:G23">(F17/$F$14)*100</f>
        <v>21.91082802547771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2102</v>
      </c>
      <c r="G18" s="105">
        <f t="shared" si="1"/>
        <v>53.554140127388536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794</v>
      </c>
      <c r="G19" s="105">
        <f t="shared" si="1"/>
        <v>20.229299363057322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125</v>
      </c>
      <c r="G20" s="105">
        <f t="shared" si="1"/>
        <v>3.1847133757961785</v>
      </c>
    </row>
    <row r="21" spans="1:7" ht="12.75">
      <c r="A21" s="36" t="s">
        <v>156</v>
      </c>
      <c r="B21" s="98">
        <v>341</v>
      </c>
      <c r="C21" s="105">
        <f aca="true" t="shared" si="2" ref="C21:C28">(B21/$B$8)*100</f>
        <v>2.2381202415332107</v>
      </c>
      <c r="E21" s="1" t="s">
        <v>157</v>
      </c>
      <c r="F21" s="97">
        <v>26</v>
      </c>
      <c r="G21" s="105">
        <f t="shared" si="1"/>
        <v>0.6624203821656051</v>
      </c>
    </row>
    <row r="22" spans="1:7" ht="12.75">
      <c r="A22" s="36" t="s">
        <v>158</v>
      </c>
      <c r="B22" s="98">
        <v>349</v>
      </c>
      <c r="C22" s="105">
        <f t="shared" si="2"/>
        <v>2.290627461275925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327</v>
      </c>
      <c r="C23" s="105">
        <f t="shared" si="2"/>
        <v>2.1462326069834603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738</v>
      </c>
      <c r="C24" s="105">
        <f t="shared" si="2"/>
        <v>4.8437910212654245</v>
      </c>
      <c r="E24" s="1" t="s">
        <v>163</v>
      </c>
      <c r="F24" s="97">
        <v>126200</v>
      </c>
      <c r="G24" s="112" t="s">
        <v>261</v>
      </c>
    </row>
    <row r="25" spans="1:7" ht="12.75">
      <c r="A25" s="36" t="s">
        <v>164</v>
      </c>
      <c r="B25" s="97">
        <v>1311</v>
      </c>
      <c r="C25" s="105">
        <f t="shared" si="2"/>
        <v>8.60462063533736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2422</v>
      </c>
      <c r="C26" s="105">
        <f t="shared" si="2"/>
        <v>15.896560777106853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4866</v>
      </c>
      <c r="C27" s="105">
        <f t="shared" si="2"/>
        <v>31.937516408506166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4882</v>
      </c>
      <c r="C28" s="105">
        <f t="shared" si="2"/>
        <v>32.0425308479916</v>
      </c>
      <c r="E28" s="32" t="s">
        <v>176</v>
      </c>
      <c r="F28" s="97">
        <v>2660</v>
      </c>
      <c r="G28" s="105">
        <f aca="true" t="shared" si="3" ref="G28:G35">(F28/$F$14)*100</f>
        <v>67.77070063694268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9</v>
      </c>
      <c r="G30" s="105">
        <f t="shared" si="3"/>
        <v>0.22929936305732482</v>
      </c>
    </row>
    <row r="31" spans="1:7" ht="12.75">
      <c r="A31" s="36" t="s">
        <v>180</v>
      </c>
      <c r="B31" s="97">
        <v>501</v>
      </c>
      <c r="C31" s="105">
        <f aca="true" t="shared" si="4" ref="C31:C39">(B31/$B$8)*100</f>
        <v>3.2882646363875034</v>
      </c>
      <c r="E31" s="32" t="s">
        <v>181</v>
      </c>
      <c r="F31" s="97">
        <v>115</v>
      </c>
      <c r="G31" s="105">
        <f t="shared" si="3"/>
        <v>2.9299363057324843</v>
      </c>
    </row>
    <row r="32" spans="1:7" ht="12.75">
      <c r="A32" s="36" t="s">
        <v>182</v>
      </c>
      <c r="B32" s="97">
        <v>961</v>
      </c>
      <c r="C32" s="105">
        <f t="shared" si="4"/>
        <v>6.307429771593593</v>
      </c>
      <c r="E32" s="32" t="s">
        <v>183</v>
      </c>
      <c r="F32" s="97">
        <v>508</v>
      </c>
      <c r="G32" s="105">
        <f t="shared" si="3"/>
        <v>12.94267515923567</v>
      </c>
    </row>
    <row r="33" spans="1:7" ht="12.75">
      <c r="A33" s="36" t="s">
        <v>184</v>
      </c>
      <c r="B33" s="97">
        <v>2308</v>
      </c>
      <c r="C33" s="105">
        <f t="shared" si="4"/>
        <v>15.14833289577317</v>
      </c>
      <c r="E33" s="32" t="s">
        <v>185</v>
      </c>
      <c r="F33" s="97">
        <v>1206</v>
      </c>
      <c r="G33" s="105">
        <f t="shared" si="3"/>
        <v>30.72611464968153</v>
      </c>
    </row>
    <row r="34" spans="1:7" ht="12.75">
      <c r="A34" s="36" t="s">
        <v>186</v>
      </c>
      <c r="B34" s="97">
        <v>3276</v>
      </c>
      <c r="C34" s="105">
        <f t="shared" si="4"/>
        <v>21.501706484641637</v>
      </c>
      <c r="E34" s="32" t="s">
        <v>187</v>
      </c>
      <c r="F34" s="97">
        <v>610</v>
      </c>
      <c r="G34" s="105">
        <f t="shared" si="3"/>
        <v>15.54140127388535</v>
      </c>
    </row>
    <row r="35" spans="1:7" ht="12.75">
      <c r="A35" s="36" t="s">
        <v>188</v>
      </c>
      <c r="B35" s="97">
        <v>3574</v>
      </c>
      <c r="C35" s="105">
        <f t="shared" si="4"/>
        <v>23.45760042005776</v>
      </c>
      <c r="E35" s="32" t="s">
        <v>189</v>
      </c>
      <c r="F35" s="97">
        <v>212</v>
      </c>
      <c r="G35" s="105">
        <f t="shared" si="3"/>
        <v>5.401273885350318</v>
      </c>
    </row>
    <row r="36" spans="1:7" ht="12.75">
      <c r="A36" s="36" t="s">
        <v>190</v>
      </c>
      <c r="B36" s="97">
        <v>2235</v>
      </c>
      <c r="C36" s="105">
        <f t="shared" si="4"/>
        <v>14.669204515620898</v>
      </c>
      <c r="E36" s="32" t="s">
        <v>191</v>
      </c>
      <c r="F36" s="97">
        <v>1259</v>
      </c>
      <c r="G36" s="112" t="s">
        <v>261</v>
      </c>
    </row>
    <row r="37" spans="1:7" ht="12.75">
      <c r="A37" s="36" t="s">
        <v>192</v>
      </c>
      <c r="B37" s="97">
        <v>1103</v>
      </c>
      <c r="C37" s="105">
        <f t="shared" si="4"/>
        <v>7.239432922026778</v>
      </c>
      <c r="E37" s="32" t="s">
        <v>193</v>
      </c>
      <c r="F37" s="97">
        <v>1265</v>
      </c>
      <c r="G37" s="105">
        <f>(F37/$F$14)*100</f>
        <v>32.22929936305732</v>
      </c>
    </row>
    <row r="38" spans="1:7" ht="12.75">
      <c r="A38" s="36" t="s">
        <v>194</v>
      </c>
      <c r="B38" s="97">
        <v>652</v>
      </c>
      <c r="C38" s="105">
        <f t="shared" si="4"/>
        <v>4.279338409031242</v>
      </c>
      <c r="E38" s="32" t="s">
        <v>191</v>
      </c>
      <c r="F38" s="97">
        <v>507</v>
      </c>
      <c r="G38" s="112" t="s">
        <v>261</v>
      </c>
    </row>
    <row r="39" spans="1:7" ht="12.75">
      <c r="A39" s="36" t="s">
        <v>195</v>
      </c>
      <c r="B39" s="97">
        <v>626</v>
      </c>
      <c r="C39" s="105">
        <f t="shared" si="4"/>
        <v>4.108689944867419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14562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1001</v>
      </c>
      <c r="G43" s="105">
        <f aca="true" t="shared" si="5" ref="G43:G48">(F43/$F$14)*100</f>
        <v>25.5031847133758</v>
      </c>
    </row>
    <row r="44" spans="1:7" ht="12.75">
      <c r="A44" s="36" t="s">
        <v>209</v>
      </c>
      <c r="B44" s="98">
        <v>3426</v>
      </c>
      <c r="C44" s="105">
        <f aca="true" t="shared" si="6" ref="C44:C49">(B44/$B$42)*100</f>
        <v>23.526988051091884</v>
      </c>
      <c r="E44" s="32" t="s">
        <v>210</v>
      </c>
      <c r="F44" s="97">
        <v>581</v>
      </c>
      <c r="G44" s="105">
        <f t="shared" si="5"/>
        <v>14.802547770700636</v>
      </c>
    </row>
    <row r="45" spans="1:7" ht="12.75">
      <c r="A45" s="36" t="s">
        <v>211</v>
      </c>
      <c r="B45" s="98">
        <v>4347</v>
      </c>
      <c r="C45" s="105">
        <f t="shared" si="6"/>
        <v>29.851668726823238</v>
      </c>
      <c r="E45" s="32" t="s">
        <v>212</v>
      </c>
      <c r="F45" s="97">
        <v>554</v>
      </c>
      <c r="G45" s="105">
        <f t="shared" si="5"/>
        <v>14.114649681528663</v>
      </c>
    </row>
    <row r="46" spans="1:7" ht="12.75">
      <c r="A46" s="36" t="s">
        <v>213</v>
      </c>
      <c r="B46" s="98">
        <v>2035</v>
      </c>
      <c r="C46" s="105">
        <f t="shared" si="6"/>
        <v>13.974728746051365</v>
      </c>
      <c r="E46" s="32" t="s">
        <v>214</v>
      </c>
      <c r="F46" s="97">
        <v>406</v>
      </c>
      <c r="G46" s="105">
        <f t="shared" si="5"/>
        <v>10.343949044585987</v>
      </c>
    </row>
    <row r="47" spans="1:7" ht="12.75">
      <c r="A47" s="36" t="s">
        <v>215</v>
      </c>
      <c r="B47" s="97">
        <v>1990</v>
      </c>
      <c r="C47" s="105">
        <f t="shared" si="6"/>
        <v>13.665705260266447</v>
      </c>
      <c r="E47" s="32" t="s">
        <v>216</v>
      </c>
      <c r="F47" s="97">
        <v>347</v>
      </c>
      <c r="G47" s="105">
        <f t="shared" si="5"/>
        <v>8.84076433121019</v>
      </c>
    </row>
    <row r="48" spans="1:7" ht="12.75">
      <c r="A48" s="36" t="s">
        <v>217</v>
      </c>
      <c r="B48" s="97">
        <v>1072</v>
      </c>
      <c r="C48" s="105">
        <f t="shared" si="6"/>
        <v>7.361626150254086</v>
      </c>
      <c r="E48" s="32" t="s">
        <v>218</v>
      </c>
      <c r="F48" s="97">
        <v>989</v>
      </c>
      <c r="G48" s="105">
        <f t="shared" si="5"/>
        <v>25.197452229299362</v>
      </c>
    </row>
    <row r="49" spans="1:7" ht="12.75">
      <c r="A49" s="36" t="s">
        <v>219</v>
      </c>
      <c r="B49" s="97">
        <v>1692</v>
      </c>
      <c r="C49" s="105">
        <f t="shared" si="6"/>
        <v>11.61928306551298</v>
      </c>
      <c r="E49" s="32" t="s">
        <v>220</v>
      </c>
      <c r="F49" s="97">
        <v>47</v>
      </c>
      <c r="G49" s="105">
        <f>(F49/$F$14)*100</f>
        <v>1.197452229299363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8642</v>
      </c>
      <c r="G51" s="81">
        <f>(F51/F$51)*100</f>
        <v>100</v>
      </c>
    </row>
    <row r="52" spans="1:7" ht="12.75">
      <c r="A52" s="4" t="s">
        <v>223</v>
      </c>
      <c r="B52" s="97">
        <v>3917</v>
      </c>
      <c r="C52" s="105">
        <f>(B52/$B$42)*100</f>
        <v>26.89877764043401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5745</v>
      </c>
      <c r="C53" s="105">
        <f>(B53/$B$42)*100</f>
        <v>39.45199835187474</v>
      </c>
      <c r="E53" s="32" t="s">
        <v>226</v>
      </c>
      <c r="F53" s="97">
        <v>401</v>
      </c>
      <c r="G53" s="105">
        <f>(F53/F$51)*100</f>
        <v>4.640129599629715</v>
      </c>
    </row>
    <row r="54" spans="1:7" ht="12.75">
      <c r="A54" s="4" t="s">
        <v>227</v>
      </c>
      <c r="B54" s="97">
        <v>3586</v>
      </c>
      <c r="C54" s="105">
        <f>(B54/$B$42)*100</f>
        <v>24.6257382227716</v>
      </c>
      <c r="E54" s="32" t="s">
        <v>228</v>
      </c>
      <c r="F54" s="97">
        <v>230</v>
      </c>
      <c r="G54" s="105">
        <f aca="true" t="shared" si="7" ref="G54:G60">(F54/F$51)*100</f>
        <v>2.661420967368665</v>
      </c>
    </row>
    <row r="55" spans="1:7" ht="12.75">
      <c r="A55" s="4" t="s">
        <v>229</v>
      </c>
      <c r="B55" s="97">
        <v>1314</v>
      </c>
      <c r="C55" s="105">
        <f>(B55/$B$42)*100</f>
        <v>9.023485784919654</v>
      </c>
      <c r="E55" s="32" t="s">
        <v>230</v>
      </c>
      <c r="F55" s="97">
        <v>629</v>
      </c>
      <c r="G55" s="105">
        <f t="shared" si="7"/>
        <v>7.278407775977783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3285</v>
      </c>
      <c r="G56" s="105">
        <f t="shared" si="7"/>
        <v>38.01203425133071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2978</v>
      </c>
      <c r="G57" s="105">
        <f t="shared" si="7"/>
        <v>34.45961582966906</v>
      </c>
    </row>
    <row r="58" spans="1:7" ht="12.75">
      <c r="A58" s="36" t="s">
        <v>234</v>
      </c>
      <c r="B58" s="97">
        <v>9819</v>
      </c>
      <c r="C58" s="105">
        <f aca="true" t="shared" si="8" ref="C58:C66">(B58/$B$42)*100</f>
        <v>67.42892459826948</v>
      </c>
      <c r="E58" s="32" t="s">
        <v>235</v>
      </c>
      <c r="F58" s="97">
        <v>836</v>
      </c>
      <c r="G58" s="105">
        <f t="shared" si="7"/>
        <v>9.67368664660958</v>
      </c>
    </row>
    <row r="59" spans="1:7" ht="12.75">
      <c r="A59" s="36" t="s">
        <v>236</v>
      </c>
      <c r="B59" s="97">
        <v>593</v>
      </c>
      <c r="C59" s="105">
        <f t="shared" si="8"/>
        <v>4.072242823787942</v>
      </c>
      <c r="E59" s="32" t="s">
        <v>237</v>
      </c>
      <c r="F59" s="98">
        <v>104</v>
      </c>
      <c r="G59" s="105">
        <f t="shared" si="7"/>
        <v>1.2034251330710484</v>
      </c>
    </row>
    <row r="60" spans="1:7" ht="12.75">
      <c r="A60" s="36" t="s">
        <v>238</v>
      </c>
      <c r="B60" s="97">
        <v>1149</v>
      </c>
      <c r="C60" s="105">
        <f t="shared" si="8"/>
        <v>7.890399670374948</v>
      </c>
      <c r="E60" s="32" t="s">
        <v>239</v>
      </c>
      <c r="F60" s="97">
        <v>179</v>
      </c>
      <c r="G60" s="105">
        <f t="shared" si="7"/>
        <v>2.071279796343439</v>
      </c>
    </row>
    <row r="61" spans="1:7" ht="12.75">
      <c r="A61" s="36" t="s">
        <v>240</v>
      </c>
      <c r="B61" s="97">
        <v>2860</v>
      </c>
      <c r="C61" s="105">
        <f t="shared" si="8"/>
        <v>19.640159318774895</v>
      </c>
      <c r="E61" s="32" t="s">
        <v>163</v>
      </c>
      <c r="F61" s="97">
        <v>732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70</v>
      </c>
      <c r="C65" s="105">
        <f t="shared" si="8"/>
        <v>0.48070320010987505</v>
      </c>
      <c r="E65" s="32" t="s">
        <v>208</v>
      </c>
      <c r="F65" s="97">
        <v>1317</v>
      </c>
      <c r="G65" s="105">
        <f aca="true" t="shared" si="9" ref="G65:G71">(F65/F$51)*100</f>
        <v>15.239527887063181</v>
      </c>
    </row>
    <row r="66" spans="1:7" ht="12.75">
      <c r="A66" s="36" t="s">
        <v>247</v>
      </c>
      <c r="B66" s="97">
        <v>71</v>
      </c>
      <c r="C66" s="105">
        <f t="shared" si="8"/>
        <v>0.4875703886828732</v>
      </c>
      <c r="E66" s="32" t="s">
        <v>210</v>
      </c>
      <c r="F66" s="97">
        <v>1199</v>
      </c>
      <c r="G66" s="105">
        <f t="shared" si="9"/>
        <v>13.874103216847953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1085</v>
      </c>
      <c r="G67" s="105">
        <f t="shared" si="9"/>
        <v>12.554964128673918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860</v>
      </c>
      <c r="G68" s="105">
        <f t="shared" si="9"/>
        <v>9.951400138856746</v>
      </c>
    </row>
    <row r="69" spans="1:7" ht="12.75">
      <c r="A69" s="36" t="s">
        <v>249</v>
      </c>
      <c r="B69" s="97">
        <v>191</v>
      </c>
      <c r="C69" s="105">
        <f>(B69/$B$42)*100</f>
        <v>1.311633017442659</v>
      </c>
      <c r="E69" s="32" t="s">
        <v>216</v>
      </c>
      <c r="F69" s="97">
        <v>654</v>
      </c>
      <c r="G69" s="105">
        <f t="shared" si="9"/>
        <v>7.567692663735246</v>
      </c>
    </row>
    <row r="70" spans="1:7" ht="12.75">
      <c r="A70" s="36" t="s">
        <v>251</v>
      </c>
      <c r="B70" s="97">
        <v>212</v>
      </c>
      <c r="C70" s="105">
        <f>(B70/$B$42)*100</f>
        <v>1.4558439774756216</v>
      </c>
      <c r="E70" s="32" t="s">
        <v>218</v>
      </c>
      <c r="F70" s="97">
        <v>3142</v>
      </c>
      <c r="G70" s="105">
        <f t="shared" si="9"/>
        <v>36.35732469335802</v>
      </c>
    </row>
    <row r="71" spans="1:7" ht="12.75">
      <c r="A71" s="54" t="s">
        <v>252</v>
      </c>
      <c r="B71" s="103">
        <v>639</v>
      </c>
      <c r="C71" s="115">
        <f>(B71/$B$42)*100</f>
        <v>4.388133498145859</v>
      </c>
      <c r="D71" s="41"/>
      <c r="E71" s="44" t="s">
        <v>220</v>
      </c>
      <c r="F71" s="103">
        <v>385</v>
      </c>
      <c r="G71" s="115">
        <f t="shared" si="9"/>
        <v>4.454987271464939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2002-06-12T12:23:52Z</dcterms:modified>
  <cp:category/>
  <cp:version/>
  <cp:contentType/>
  <cp:contentStatus/>
</cp:coreProperties>
</file>