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<sst xmlns="http://schemas.openxmlformats.org/spreadsheetml/2006/main" count="676" uniqueCount="437">
  <si>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</si>
  <si>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</si>
  <si>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</si>
  <si>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</si>
  <si>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</si>
  <si>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</si>
  <si>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</si>
  <si>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</si>
  <si>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</si>
  <si>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</si>
  <si>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</si>
  <si>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</si>
  <si>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</si>
  <si>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</si>
  <si>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</si>
  <si>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</si>
  <si>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</si>
  <si>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</si>
  <si>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</si>
  <si>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</si>
  <si>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</si>
  <si>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</si>
  <si>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</si>
  <si>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</si>
  <si>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</si>
  <si>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</si>
  <si>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</si>
  <si>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</si>
  <si>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</si>
  <si>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</si>
  <si>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</si>
  <si>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</si>
  <si>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</si>
  <si>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</si>
  <si>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</si>
  <si>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</si>
  <si>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</si>
  <si>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</si>
  <si>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</si>
  <si>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</si>
  <si>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</si>
  <si>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</si>
  <si>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</si>
  <si>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</si>
  <si>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</si>
  <si>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</si>
  <si>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</si>
  <si>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</si>
  <si>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</si>
  <si>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</si>
  <si>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</si>
  <si>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</si>
  <si>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</si>
  <si>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</si>
  <si>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</si>
  <si>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</si>
  <si>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</si>
  <si>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</si>
  <si>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</si>
  <si>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</si>
  <si>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</si>
  <si>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</si>
  <si>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</si>
  <si>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</si>
  <si>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</si>
  <si>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</si>
  <si>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</si>
  <si>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</si>
  <si>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</si>
  <si>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</si>
  <si>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</si>
  <si>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</si>
  <si>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</si>
  <si>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</si>
  <si>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</si>
  <si>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</si>
  <si>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</si>
  <si>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</si>
  <si>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</si>
  <si>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</si>
  <si>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</si>
  <si>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</si>
  <si>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</si>
  <si>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</si>
  <si>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</si>
  <si>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</si>
  <si>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</si>
  <si>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</si>
  <si>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</si>
  <si>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</si>
  <si>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</si>
  <si>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</si>
  <si>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</si>
  <si>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</si>
  <si>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</si>
  <si>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</si>
  <si>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</si>
  <si>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</si>
  <si>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</si>
  <si>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</si>
  <si>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</si>
  <si>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</si>
  <si>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</si>
  <si>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</si>
  <si>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</si>
  <si>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</si>
  <si>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</si>
  <si>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</si>
  <si>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</si>
  <si>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</si>
  <si>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</si>
  <si>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</si>
  <si>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</si>
  <si>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</si>
  <si>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</si>
  <si>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</si>
  <si>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</si>
  <si>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</si>
  <si>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</si>
  <si>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</si>
  <si>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</si>
  <si>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</si>
  <si>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</si>
  <si>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</si>
  <si>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</si>
  <si>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</si>
  <si>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</si>
  <si>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</si>
  <si>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</si>
  <si>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</si>
  <si>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</si>
  <si>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</si>
  <si>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</si>
  <si>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</si>
  <si>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</si>
  <si>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</si>
  <si>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</si>
  <si>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</si>
  <si>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</si>
  <si>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</si>
  <si>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</si>
  <si>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</si>
  <si>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</si>
  <si>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</si>
  <si>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</si>
  <si>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</si>
  <si>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</si>
  <si>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</si>
  <si>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</si>
  <si>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</si>
  <si>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</si>
  <si>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</si>
  <si>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</si>
  <si>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</si>
  <si>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</si>
  <si>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</si>
  <si>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</si>
  <si>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</si>
  <si>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</si>
  <si>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</si>
  <si>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</si>
  <si>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</si>
  <si>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</si>
  <si>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</si>
  <si>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</si>
  <si>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</si>
  <si>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</si>
  <si>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</si>
  <si>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</si>
  <si>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</si>
  <si>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</si>
  <si>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</si>
  <si>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</si>
  <si>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</si>
  <si>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</si>
  <si>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</si>
  <si>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</si>
  <si>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</si>
  <si>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</si>
  <si>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</si>
  <si>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</si>
  <si>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</si>
  <si>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</si>
  <si>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</si>
  <si>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</si>
  <si>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</si>
  <si>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</si>
  <si>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</si>
  <si>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</si>
  <si>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</si>
  <si>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</si>
  <si>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</si>
  <si>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</si>
  <si>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</si>
  <si>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</si>
  <si>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</si>
  <si>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</si>
  <si>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</si>
  <si>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Plainsboro Center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</si>
  <si>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</si>
  <si>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</si>
  <si>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</si>
  <si>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</si>
  <si>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</si>
  <si>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</si>
  <si>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</si>
  <si>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</si>
  <si>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</si>
  <si>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</si>
  <si>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</si>
  <si>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</si>
  <si>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</si>
  <si>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</si>
  <si>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</si>
  <si>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</si>
  <si>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</si>
  <si>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</si>
  <si>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</si>
  <si>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</si>
  <si>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</si>
  <si>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</si>
  <si>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</si>
  <si>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</si>
  <si>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</si>
  <si>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</si>
  <si>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</si>
  <si>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</si>
  <si>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</si>
  <si>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</si>
  <si>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</si>
  <si>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</si>
  <si>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</si>
  <si>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</si>
  <si>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</si>
  <si>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</si>
  <si>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</si>
  <si>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</si>
  <si>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</si>
  <si>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</si>
  <si>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</si>
  <si>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</si>
  <si>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</si>
  <si>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</si>
  <si>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</si>
  <si>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</si>
  <si>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</si>
  <si>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</si>
  <si>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</si>
  <si>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</si>
  <si>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</si>
  <si>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</si>
  <si>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</si>
  <si>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</si>
  <si>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</si>
  <si>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</si>
  <si>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</si>
  <si>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</si>
  <si>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</si>
  <si>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</si>
  <si>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</si>
  <si>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</si>
  <si>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</si>
  <si>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</si>
  <si>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</si>
  <si>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</si>
  <si>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</si>
  <si>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</si>
  <si>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</si>
  <si>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</si>
  <si>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</si>
  <si>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</si>
  <si>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</si>
  <si>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</si>
  <si>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</si>
  <si>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</si>
  <si>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</si>
  <si>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</si>
  <si>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</si>
  <si>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</si>
  <si>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</si>
  <si>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</si>
  <si>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</si>
  <si>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</si>
  <si>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</si>
  <si>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</si>
  <si>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</si>
  <si>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</si>
  <si>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</si>
  <si>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</si>
  <si>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</si>
  <si>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</si>
  <si>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</si>
  <si>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</si>
  <si>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</si>
  <si>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</si>
  <si>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</si>
  <si>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</si>
  <si>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</si>
  <si>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</si>
  <si>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</si>
  <si>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</si>
  <si>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</si>
  <si>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</si>
  <si>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</si>
  <si>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</si>
  <si>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Plainsboro Center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</si>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</sst>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2209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2209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1145</v>
      </c>
      <c r="C9" s="151">
        <f>(B9/$B$7)*100</f>
        <v>51.83340878225441</v>
      </c>
      <c r="D9" s="152"/>
      <c r="E9" s="152" t="s">
        <v>204</v>
      </c>
      <c r="F9" s="150">
        <v>93</v>
      </c>
      <c r="G9" s="153">
        <f t="shared" si="0"/>
        <v>4.210049796287913</v>
      </c>
    </row>
    <row r="10" spans="1:7" ht="12.75">
      <c r="A10" s="149" t="s">
        <v>205</v>
      </c>
      <c r="B10" s="150">
        <v>1064</v>
      </c>
      <c r="C10" s="151">
        <f>(B10/$B$7)*100</f>
        <v>48.166591217745584</v>
      </c>
      <c r="D10" s="152"/>
      <c r="E10" s="152" t="s">
        <v>206</v>
      </c>
      <c r="F10" s="150">
        <v>13</v>
      </c>
      <c r="G10" s="153">
        <f t="shared" si="0"/>
        <v>0.5885015844273427</v>
      </c>
    </row>
    <row r="11" spans="1:7" ht="12.75">
      <c r="A11" s="149"/>
      <c r="B11" s="150"/>
      <c r="C11" s="151"/>
      <c r="D11" s="152"/>
      <c r="E11" s="152" t="s">
        <v>207</v>
      </c>
      <c r="F11" s="150">
        <v>36</v>
      </c>
      <c r="G11" s="153">
        <f t="shared" si="0"/>
        <v>1.6296966953372567</v>
      </c>
    </row>
    <row r="12" spans="1:7" ht="12.75">
      <c r="A12" s="149" t="s">
        <v>208</v>
      </c>
      <c r="B12" s="150">
        <v>165</v>
      </c>
      <c r="C12" s="151">
        <f aca="true" t="shared" si="1" ref="C12:C24">B12*100/B$7</f>
        <v>7.469443186962426</v>
      </c>
      <c r="D12" s="152"/>
      <c r="E12" s="152" t="s">
        <v>209</v>
      </c>
      <c r="F12" s="150">
        <v>1</v>
      </c>
      <c r="G12" s="153">
        <f t="shared" si="0"/>
        <v>0.04526935264825713</v>
      </c>
    </row>
    <row r="13" spans="1:7" ht="12.75">
      <c r="A13" s="149" t="s">
        <v>210</v>
      </c>
      <c r="B13" s="150">
        <v>155</v>
      </c>
      <c r="C13" s="151">
        <f t="shared" si="1"/>
        <v>7.016749660479855</v>
      </c>
      <c r="D13" s="152"/>
      <c r="E13" s="152" t="s">
        <v>211</v>
      </c>
      <c r="F13" s="150">
        <v>43</v>
      </c>
      <c r="G13" s="153">
        <f t="shared" si="0"/>
        <v>1.9465821638750567</v>
      </c>
    </row>
    <row r="14" spans="1:7" ht="12.75">
      <c r="A14" s="149" t="s">
        <v>212</v>
      </c>
      <c r="B14" s="150">
        <v>109</v>
      </c>
      <c r="C14" s="151">
        <f t="shared" si="1"/>
        <v>4.934359438660027</v>
      </c>
      <c r="D14" s="152"/>
      <c r="E14" s="152" t="s">
        <v>213</v>
      </c>
      <c r="F14" s="150">
        <v>2116</v>
      </c>
      <c r="G14" s="153">
        <f t="shared" si="0"/>
        <v>95.78995020371208</v>
      </c>
    </row>
    <row r="15" spans="1:7" ht="12.75">
      <c r="A15" s="149" t="s">
        <v>214</v>
      </c>
      <c r="B15" s="150">
        <v>78</v>
      </c>
      <c r="C15" s="151">
        <f t="shared" si="1"/>
        <v>3.531009506564056</v>
      </c>
      <c r="D15" s="152"/>
      <c r="E15" s="152" t="s">
        <v>215</v>
      </c>
      <c r="F15" s="150">
        <v>1111</v>
      </c>
      <c r="G15" s="153">
        <f t="shared" si="0"/>
        <v>50.294250792213674</v>
      </c>
    </row>
    <row r="16" spans="1:7" ht="12.75">
      <c r="A16" s="149" t="s">
        <v>216</v>
      </c>
      <c r="B16" s="150">
        <v>139</v>
      </c>
      <c r="C16" s="151">
        <f t="shared" si="1"/>
        <v>6.292440018107741</v>
      </c>
      <c r="D16" s="152"/>
      <c r="E16" s="152"/>
      <c r="F16" s="145"/>
      <c r="G16" s="146"/>
    </row>
    <row r="17" spans="1:7" ht="12.75">
      <c r="A17" s="149" t="s">
        <v>217</v>
      </c>
      <c r="B17" s="150">
        <v>658</v>
      </c>
      <c r="C17" s="151">
        <f t="shared" si="1"/>
        <v>29.78723404255319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470</v>
      </c>
      <c r="C18" s="151">
        <f t="shared" si="1"/>
        <v>21.27659574468085</v>
      </c>
      <c r="D18" s="152"/>
      <c r="E18" s="143" t="s">
        <v>220</v>
      </c>
      <c r="F18" s="141">
        <v>2209</v>
      </c>
      <c r="G18" s="148">
        <v>100</v>
      </c>
    </row>
    <row r="19" spans="1:7" ht="12.75">
      <c r="A19" s="149" t="s">
        <v>221</v>
      </c>
      <c r="B19" s="150">
        <v>258</v>
      </c>
      <c r="C19" s="151">
        <f t="shared" si="1"/>
        <v>11.67949298325034</v>
      </c>
      <c r="D19" s="152"/>
      <c r="E19" s="152" t="s">
        <v>222</v>
      </c>
      <c r="F19" s="150">
        <v>2209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72</v>
      </c>
      <c r="C20" s="151">
        <f t="shared" si="1"/>
        <v>3.2593933906745134</v>
      </c>
      <c r="D20" s="152"/>
      <c r="E20" s="152" t="s">
        <v>224</v>
      </c>
      <c r="F20" s="150">
        <v>1026</v>
      </c>
      <c r="G20" s="153">
        <f t="shared" si="2"/>
        <v>46.446355817111815</v>
      </c>
    </row>
    <row r="21" spans="1:7" ht="12.75">
      <c r="A21" s="149" t="s">
        <v>225</v>
      </c>
      <c r="B21" s="150">
        <v>30</v>
      </c>
      <c r="C21" s="151">
        <f t="shared" si="1"/>
        <v>1.358080579447714</v>
      </c>
      <c r="D21" s="152"/>
      <c r="E21" s="152" t="s">
        <v>226</v>
      </c>
      <c r="F21" s="150">
        <v>501</v>
      </c>
      <c r="G21" s="153">
        <f t="shared" si="2"/>
        <v>22.67994567677682</v>
      </c>
    </row>
    <row r="22" spans="1:7" ht="12.75">
      <c r="A22" s="149" t="s">
        <v>227</v>
      </c>
      <c r="B22" s="150">
        <v>39</v>
      </c>
      <c r="C22" s="151">
        <f t="shared" si="1"/>
        <v>1.765504753282028</v>
      </c>
      <c r="D22" s="152"/>
      <c r="E22" s="152" t="s">
        <v>228</v>
      </c>
      <c r="F22" s="150">
        <v>533</v>
      </c>
      <c r="G22" s="153">
        <f t="shared" si="2"/>
        <v>24.12856496152105</v>
      </c>
    </row>
    <row r="23" spans="1:7" ht="12.75">
      <c r="A23" s="149" t="s">
        <v>229</v>
      </c>
      <c r="B23" s="150">
        <v>27</v>
      </c>
      <c r="C23" s="151">
        <f t="shared" si="1"/>
        <v>1.2222725215029424</v>
      </c>
      <c r="D23" s="152"/>
      <c r="E23" s="152" t="s">
        <v>230</v>
      </c>
      <c r="F23" s="150">
        <v>470</v>
      </c>
      <c r="G23" s="153">
        <f t="shared" si="2"/>
        <v>21.27659574468085</v>
      </c>
    </row>
    <row r="24" spans="1:7" ht="12.75">
      <c r="A24" s="149" t="s">
        <v>231</v>
      </c>
      <c r="B24" s="150">
        <v>9</v>
      </c>
      <c r="C24" s="151">
        <f t="shared" si="1"/>
        <v>0.4074241738343142</v>
      </c>
      <c r="D24" s="152"/>
      <c r="E24" s="152" t="s">
        <v>232</v>
      </c>
      <c r="F24" s="150">
        <v>57</v>
      </c>
      <c r="G24" s="153">
        <f t="shared" si="2"/>
        <v>2.5803531009506564</v>
      </c>
    </row>
    <row r="25" spans="1:7" ht="12.75">
      <c r="A25" s="149"/>
      <c r="B25" s="145"/>
      <c r="C25" s="154"/>
      <c r="D25" s="152"/>
      <c r="E25" s="152" t="s">
        <v>233</v>
      </c>
      <c r="F25" s="150">
        <v>12</v>
      </c>
      <c r="G25" s="153">
        <f t="shared" si="2"/>
        <v>0.5432322317790855</v>
      </c>
    </row>
    <row r="26" spans="1:7" ht="12.75">
      <c r="A26" s="149" t="s">
        <v>234</v>
      </c>
      <c r="B26" s="155">
        <v>31.6</v>
      </c>
      <c r="C26" s="156" t="s">
        <v>63</v>
      </c>
      <c r="D26" s="152"/>
      <c r="E26" s="157" t="s">
        <v>235</v>
      </c>
      <c r="F26" s="150">
        <v>92</v>
      </c>
      <c r="G26" s="153">
        <f t="shared" si="2"/>
        <v>4.164780443639656</v>
      </c>
    </row>
    <row r="27" spans="1:7" ht="12.75">
      <c r="A27" s="149"/>
      <c r="B27" s="145"/>
      <c r="C27" s="154"/>
      <c r="D27" s="152"/>
      <c r="E27" s="158" t="s">
        <v>236</v>
      </c>
      <c r="F27" s="150">
        <v>38</v>
      </c>
      <c r="G27" s="153">
        <f t="shared" si="2"/>
        <v>1.720235400633771</v>
      </c>
    </row>
    <row r="28" spans="1:7" ht="12.75">
      <c r="A28" s="149" t="s">
        <v>64</v>
      </c>
      <c r="B28" s="150">
        <v>1725</v>
      </c>
      <c r="C28" s="151">
        <f aca="true" t="shared" si="3" ref="C28:C35">B28*100/B$7</f>
        <v>78.08963331824354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892</v>
      </c>
      <c r="C29" s="151">
        <f t="shared" si="3"/>
        <v>40.38026256224536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833</v>
      </c>
      <c r="C30" s="151">
        <f t="shared" si="3"/>
        <v>37.70937075599819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1689</v>
      </c>
      <c r="C31" s="151">
        <f t="shared" si="3"/>
        <v>76.4599366229063</v>
      </c>
      <c r="D31" s="152"/>
      <c r="E31" s="152"/>
      <c r="F31" s="145"/>
      <c r="G31" s="146"/>
    </row>
    <row r="32" spans="1:7" ht="12.75">
      <c r="A32" s="149" t="s">
        <v>243</v>
      </c>
      <c r="B32" s="150">
        <v>95</v>
      </c>
      <c r="C32" s="151">
        <f t="shared" si="3"/>
        <v>4.300588501584428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75</v>
      </c>
      <c r="C33" s="151">
        <f t="shared" si="3"/>
        <v>3.3952014486192845</v>
      </c>
      <c r="D33" s="152"/>
      <c r="E33" s="143" t="s">
        <v>246</v>
      </c>
      <c r="F33" s="141">
        <v>1026</v>
      </c>
      <c r="G33" s="148">
        <v>100</v>
      </c>
    </row>
    <row r="34" spans="1:7" ht="12.75">
      <c r="A34" s="149" t="s">
        <v>238</v>
      </c>
      <c r="B34" s="150">
        <v>35</v>
      </c>
      <c r="C34" s="151">
        <f t="shared" si="3"/>
        <v>1.5844273426889997</v>
      </c>
      <c r="D34" s="152"/>
      <c r="E34" s="152" t="s">
        <v>247</v>
      </c>
      <c r="F34" s="150">
        <v>573</v>
      </c>
      <c r="G34" s="153">
        <f aca="true" t="shared" si="4" ref="G34:G42">F34*100/F$33</f>
        <v>55.84795321637427</v>
      </c>
    </row>
    <row r="35" spans="1:7" ht="12.75">
      <c r="A35" s="149" t="s">
        <v>240</v>
      </c>
      <c r="B35" s="150">
        <v>40</v>
      </c>
      <c r="C35" s="151">
        <f t="shared" si="3"/>
        <v>1.810774105930285</v>
      </c>
      <c r="D35" s="152"/>
      <c r="E35" s="152" t="s">
        <v>248</v>
      </c>
      <c r="F35" s="150">
        <v>299</v>
      </c>
      <c r="G35" s="153">
        <f t="shared" si="4"/>
        <v>29.142300194931774</v>
      </c>
    </row>
    <row r="36" spans="1:7" ht="12.75">
      <c r="A36" s="149"/>
      <c r="B36" s="145"/>
      <c r="C36" s="154"/>
      <c r="D36" s="152"/>
      <c r="E36" s="152" t="s">
        <v>249</v>
      </c>
      <c r="F36" s="150">
        <v>501</v>
      </c>
      <c r="G36" s="153">
        <f t="shared" si="4"/>
        <v>48.83040935672515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255</v>
      </c>
      <c r="G37" s="153">
        <f t="shared" si="4"/>
        <v>24.853801169590643</v>
      </c>
    </row>
    <row r="38" spans="1:7" ht="12.75">
      <c r="A38" s="161" t="s">
        <v>251</v>
      </c>
      <c r="B38" s="150">
        <v>2161</v>
      </c>
      <c r="C38" s="151">
        <f aca="true" t="shared" si="5" ref="C38:C54">B38*100/B$7</f>
        <v>97.82707107288365</v>
      </c>
      <c r="D38" s="152"/>
      <c r="E38" s="152" t="s">
        <v>252</v>
      </c>
      <c r="F38" s="150">
        <v>53</v>
      </c>
      <c r="G38" s="153">
        <f t="shared" si="4"/>
        <v>5.165692007797271</v>
      </c>
    </row>
    <row r="39" spans="1:7" ht="12.75">
      <c r="A39" s="149" t="s">
        <v>253</v>
      </c>
      <c r="B39" s="150">
        <v>1175</v>
      </c>
      <c r="C39" s="151">
        <f t="shared" si="5"/>
        <v>53.191489361702125</v>
      </c>
      <c r="D39" s="152"/>
      <c r="E39" s="152" t="s">
        <v>248</v>
      </c>
      <c r="F39" s="150">
        <v>32</v>
      </c>
      <c r="G39" s="153">
        <f t="shared" si="4"/>
        <v>3.1189083820662766</v>
      </c>
    </row>
    <row r="40" spans="1:7" ht="12.75">
      <c r="A40" s="149" t="s">
        <v>254</v>
      </c>
      <c r="B40" s="150">
        <v>105</v>
      </c>
      <c r="C40" s="151">
        <f t="shared" si="5"/>
        <v>4.753282028066999</v>
      </c>
      <c r="D40" s="152"/>
      <c r="E40" s="152" t="s">
        <v>255</v>
      </c>
      <c r="F40" s="150">
        <v>453</v>
      </c>
      <c r="G40" s="153">
        <f t="shared" si="4"/>
        <v>44.15204678362573</v>
      </c>
    </row>
    <row r="41" spans="1:7" ht="12.75">
      <c r="A41" s="149" t="s">
        <v>256</v>
      </c>
      <c r="B41" s="150">
        <v>1</v>
      </c>
      <c r="C41" s="151">
        <f t="shared" si="5"/>
        <v>0.04526935264825713</v>
      </c>
      <c r="D41" s="152"/>
      <c r="E41" s="152" t="s">
        <v>257</v>
      </c>
      <c r="F41" s="150">
        <v>388</v>
      </c>
      <c r="G41" s="153">
        <f t="shared" si="4"/>
        <v>37.81676413255361</v>
      </c>
    </row>
    <row r="42" spans="1:7" ht="12.75">
      <c r="A42" s="149" t="s">
        <v>258</v>
      </c>
      <c r="B42" s="150">
        <v>859</v>
      </c>
      <c r="C42" s="151">
        <f t="shared" si="5"/>
        <v>38.886373924852876</v>
      </c>
      <c r="D42" s="152"/>
      <c r="E42" s="152" t="s">
        <v>259</v>
      </c>
      <c r="F42" s="150">
        <v>18</v>
      </c>
      <c r="G42" s="153">
        <f t="shared" si="4"/>
        <v>1.7543859649122806</v>
      </c>
    </row>
    <row r="43" spans="1:7" ht="12.75">
      <c r="A43" s="149" t="s">
        <v>260</v>
      </c>
      <c r="B43" s="150">
        <v>589</v>
      </c>
      <c r="C43" s="151">
        <f t="shared" si="5"/>
        <v>26.66364870982345</v>
      </c>
      <c r="D43" s="152"/>
      <c r="E43" s="152"/>
      <c r="F43" s="145"/>
      <c r="G43" s="146"/>
    </row>
    <row r="44" spans="1:7" ht="12.75">
      <c r="A44" s="149" t="s">
        <v>261</v>
      </c>
      <c r="B44" s="150">
        <v>155</v>
      </c>
      <c r="C44" s="151">
        <f t="shared" si="5"/>
        <v>7.016749660479855</v>
      </c>
      <c r="D44" s="152"/>
      <c r="E44" s="152" t="s">
        <v>262</v>
      </c>
      <c r="F44" s="150">
        <v>307</v>
      </c>
      <c r="G44" s="162">
        <f>F44*100/F33</f>
        <v>29.922027290448344</v>
      </c>
    </row>
    <row r="45" spans="1:7" ht="12.75">
      <c r="A45" s="149" t="s">
        <v>263</v>
      </c>
      <c r="B45" s="150">
        <v>28</v>
      </c>
      <c r="C45" s="151">
        <f t="shared" si="5"/>
        <v>1.2675418741511997</v>
      </c>
      <c r="D45" s="152"/>
      <c r="E45" s="152" t="s">
        <v>264</v>
      </c>
      <c r="F45" s="150">
        <v>57</v>
      </c>
      <c r="G45" s="162">
        <f>F45*100/F33</f>
        <v>5.555555555555555</v>
      </c>
    </row>
    <row r="46" spans="1:7" ht="12.75">
      <c r="A46" s="149" t="s">
        <v>265</v>
      </c>
      <c r="B46" s="150">
        <v>12</v>
      </c>
      <c r="C46" s="151">
        <f t="shared" si="5"/>
        <v>0.5432322317790855</v>
      </c>
      <c r="D46" s="152"/>
      <c r="E46" s="152"/>
      <c r="F46" s="145"/>
      <c r="G46" s="146"/>
    </row>
    <row r="47" spans="1:7" ht="12.75">
      <c r="A47" s="149" t="s">
        <v>266</v>
      </c>
      <c r="B47" s="150">
        <v>56</v>
      </c>
      <c r="C47" s="151">
        <f t="shared" si="5"/>
        <v>2.5350837483023994</v>
      </c>
      <c r="D47" s="152"/>
      <c r="E47" s="152" t="s">
        <v>267</v>
      </c>
      <c r="F47" s="163">
        <v>2.15</v>
      </c>
      <c r="G47" s="164" t="s">
        <v>63</v>
      </c>
    </row>
    <row r="48" spans="1:7" ht="12.75">
      <c r="A48" s="149" t="s">
        <v>268</v>
      </c>
      <c r="B48" s="150">
        <v>5</v>
      </c>
      <c r="C48" s="151">
        <f t="shared" si="5"/>
        <v>0.22634676324128564</v>
      </c>
      <c r="D48" s="152"/>
      <c r="E48" s="152" t="s">
        <v>269</v>
      </c>
      <c r="F48" s="163">
        <v>2.9</v>
      </c>
      <c r="G48" s="164" t="s">
        <v>63</v>
      </c>
    </row>
    <row r="49" spans="1:7" ht="14.25">
      <c r="A49" s="149" t="s">
        <v>270</v>
      </c>
      <c r="B49" s="150">
        <v>14</v>
      </c>
      <c r="C49" s="151">
        <f t="shared" si="5"/>
        <v>0.6337709370755998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1089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1026</v>
      </c>
      <c r="G52" s="153">
        <f>F52*100/F$51</f>
        <v>94.21487603305785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63</v>
      </c>
      <c r="G53" s="153">
        <f>F53*100/F$51</f>
        <v>5.785123966942149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12</v>
      </c>
      <c r="G54" s="153">
        <f>F54*100/F$51</f>
        <v>1.1019283746556474</v>
      </c>
    </row>
    <row r="55" spans="1:7" ht="12.75">
      <c r="A55" s="149" t="s">
        <v>281</v>
      </c>
      <c r="B55" s="150">
        <v>21</v>
      </c>
      <c r="C55" s="151">
        <f>B55*100/B$7</f>
        <v>0.9506564056133997</v>
      </c>
      <c r="D55" s="152"/>
      <c r="E55" s="152"/>
      <c r="F55" s="145"/>
      <c r="G55" s="146"/>
    </row>
    <row r="56" spans="1:7" ht="12.75">
      <c r="A56" s="149" t="s">
        <v>282</v>
      </c>
      <c r="B56" s="165">
        <v>48</v>
      </c>
      <c r="C56" s="166">
        <f>B56*100/B$7</f>
        <v>2.172928927116342</v>
      </c>
      <c r="D56" s="152"/>
      <c r="E56" s="152" t="s">
        <v>283</v>
      </c>
      <c r="F56" s="167">
        <v>0.4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3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1208</v>
      </c>
      <c r="C60" s="166">
        <f>B60*100/B7</f>
        <v>54.68537799909461</v>
      </c>
      <c r="D60" s="152"/>
      <c r="E60" s="143" t="s">
        <v>289</v>
      </c>
      <c r="F60" s="141">
        <v>1026</v>
      </c>
      <c r="G60" s="148">
        <v>100</v>
      </c>
    </row>
    <row r="61" spans="1:7" ht="12.75">
      <c r="A61" s="149" t="s">
        <v>290</v>
      </c>
      <c r="B61" s="165">
        <v>124</v>
      </c>
      <c r="C61" s="166">
        <f>B61*100/B7</f>
        <v>5.613399728383884</v>
      </c>
      <c r="D61" s="152"/>
      <c r="E61" s="152" t="s">
        <v>291</v>
      </c>
      <c r="F61" s="170">
        <v>262</v>
      </c>
      <c r="G61" s="153">
        <f>F61*100/F$60</f>
        <v>25.536062378167642</v>
      </c>
    </row>
    <row r="62" spans="1:7" ht="12.75">
      <c r="A62" s="149" t="s">
        <v>292</v>
      </c>
      <c r="B62" s="165">
        <v>10</v>
      </c>
      <c r="C62" s="166">
        <f>B62*100/B7</f>
        <v>0.4526935264825713</v>
      </c>
      <c r="D62" s="152"/>
      <c r="E62" s="152" t="s">
        <v>293</v>
      </c>
      <c r="F62" s="170">
        <v>764</v>
      </c>
      <c r="G62" s="153">
        <f>F62*100/F$60</f>
        <v>74.46393762183236</v>
      </c>
    </row>
    <row r="63" spans="1:7" ht="12.75">
      <c r="A63" s="149" t="s">
        <v>294</v>
      </c>
      <c r="B63" s="165">
        <v>887</v>
      </c>
      <c r="C63" s="166">
        <f>B63*100/B7</f>
        <v>40.153915799004075</v>
      </c>
      <c r="D63" s="152"/>
      <c r="E63" s="152"/>
      <c r="F63" s="145"/>
      <c r="G63" s="146"/>
    </row>
    <row r="64" spans="1:7" ht="12.75">
      <c r="A64" s="149" t="s">
        <v>295</v>
      </c>
      <c r="B64" s="165">
        <v>0</v>
      </c>
      <c r="C64" s="166">
        <f>B64*100/B7</f>
        <v>0</v>
      </c>
      <c r="D64" s="152"/>
      <c r="E64" s="152" t="s">
        <v>296</v>
      </c>
      <c r="F64" s="163">
        <v>2.96</v>
      </c>
      <c r="G64" s="164" t="s">
        <v>63</v>
      </c>
    </row>
    <row r="65" spans="1:7" ht="13.5" thickBot="1">
      <c r="A65" s="171" t="s">
        <v>297</v>
      </c>
      <c r="B65" s="172">
        <v>40</v>
      </c>
      <c r="C65" s="173">
        <f>B65*100/B7</f>
        <v>1.810774105930285</v>
      </c>
      <c r="D65" s="174"/>
      <c r="E65" s="174" t="s">
        <v>298</v>
      </c>
      <c r="F65" s="177">
        <v>1.88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2371</v>
      </c>
      <c r="G9" s="33">
        <f>(F9/$F$9)*100</f>
        <v>100</v>
      </c>
    </row>
    <row r="10" spans="1:7" ht="12.75">
      <c r="A10" s="29" t="s">
        <v>71</v>
      </c>
      <c r="B10" s="93">
        <v>560</v>
      </c>
      <c r="C10" s="33">
        <f aca="true" t="shared" si="0" ref="C10:C15">(B10/$B$10)*100</f>
        <v>100</v>
      </c>
      <c r="E10" s="34" t="s">
        <v>72</v>
      </c>
      <c r="F10" s="97">
        <v>1329</v>
      </c>
      <c r="G10" s="84">
        <f aca="true" t="shared" si="1" ref="G10:G16">(F10/$F$9)*100</f>
        <v>56.052298608182205</v>
      </c>
    </row>
    <row r="11" spans="1:8" ht="12.75">
      <c r="A11" s="36" t="s">
        <v>73</v>
      </c>
      <c r="B11" s="98">
        <v>59</v>
      </c>
      <c r="C11" s="35">
        <f t="shared" si="0"/>
        <v>10.535714285714286</v>
      </c>
      <c r="E11" s="34" t="s">
        <v>74</v>
      </c>
      <c r="F11" s="97">
        <v>1275</v>
      </c>
      <c r="G11" s="84">
        <f t="shared" si="1"/>
        <v>53.774778574441164</v>
      </c>
      <c r="H11" s="15" t="s">
        <v>52</v>
      </c>
    </row>
    <row r="12" spans="1:8" ht="12.75">
      <c r="A12" s="36" t="s">
        <v>75</v>
      </c>
      <c r="B12" s="98">
        <v>21</v>
      </c>
      <c r="C12" s="35">
        <f t="shared" si="0"/>
        <v>3.75</v>
      </c>
      <c r="E12" s="34" t="s">
        <v>76</v>
      </c>
      <c r="F12" s="97">
        <v>792</v>
      </c>
      <c r="G12" s="84">
        <f t="shared" si="1"/>
        <v>33.40362716153521</v>
      </c>
      <c r="H12" s="15" t="s">
        <v>52</v>
      </c>
    </row>
    <row r="13" spans="1:7" ht="12.75">
      <c r="A13" s="36" t="s">
        <v>77</v>
      </c>
      <c r="B13" s="98">
        <v>236</v>
      </c>
      <c r="C13" s="35">
        <f t="shared" si="0"/>
        <v>42.142857142857146</v>
      </c>
      <c r="E13" s="34" t="s">
        <v>78</v>
      </c>
      <c r="F13" s="97">
        <v>483</v>
      </c>
      <c r="G13" s="84">
        <f t="shared" si="1"/>
        <v>20.371151412905945</v>
      </c>
    </row>
    <row r="14" spans="1:7" ht="12.75">
      <c r="A14" s="36" t="s">
        <v>79</v>
      </c>
      <c r="B14" s="98">
        <v>82</v>
      </c>
      <c r="C14" s="35">
        <f t="shared" si="0"/>
        <v>14.642857142857144</v>
      </c>
      <c r="E14" s="34" t="s">
        <v>405</v>
      </c>
      <c r="F14" s="97">
        <v>54</v>
      </c>
      <c r="G14" s="84">
        <f t="shared" si="1"/>
        <v>2.2775200337410375</v>
      </c>
    </row>
    <row r="15" spans="1:7" ht="12.75">
      <c r="A15" s="36" t="s">
        <v>126</v>
      </c>
      <c r="B15" s="97">
        <v>162</v>
      </c>
      <c r="C15" s="35">
        <f t="shared" si="0"/>
        <v>28.92857142857143</v>
      </c>
      <c r="E15" s="34" t="s">
        <v>80</v>
      </c>
      <c r="F15" s="97">
        <v>1042</v>
      </c>
      <c r="G15" s="84">
        <f t="shared" si="1"/>
        <v>43.9477013918178</v>
      </c>
    </row>
    <row r="16" spans="1:7" ht="12.75">
      <c r="A16" s="36"/>
      <c r="B16" s="93" t="s">
        <v>52</v>
      </c>
      <c r="C16" s="10"/>
      <c r="E16" s="34" t="s">
        <v>81</v>
      </c>
      <c r="F16" s="98">
        <v>665</v>
      </c>
      <c r="G16" s="84">
        <f t="shared" si="1"/>
        <v>28.047237452551666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272</v>
      </c>
      <c r="G17" s="84">
        <f>(F17/$F$9)*100</f>
        <v>11.471952762547447</v>
      </c>
    </row>
    <row r="18" spans="1:7" ht="12.75">
      <c r="A18" s="29" t="s">
        <v>84</v>
      </c>
      <c r="B18" s="93">
        <v>1639</v>
      </c>
      <c r="C18" s="33">
        <f>(B18/$B$18)*100</f>
        <v>100</v>
      </c>
      <c r="E18" s="34" t="s">
        <v>85</v>
      </c>
      <c r="F18" s="97">
        <v>770</v>
      </c>
      <c r="G18" s="84">
        <f>(F18/$F$9)*100</f>
        <v>32.47574862927035</v>
      </c>
    </row>
    <row r="19" spans="1:7" ht="12.75">
      <c r="A19" s="36" t="s">
        <v>86</v>
      </c>
      <c r="B19" s="97">
        <v>14</v>
      </c>
      <c r="C19" s="84">
        <f aca="true" t="shared" si="2" ref="C19:C25">(B19/$B$18)*100</f>
        <v>0.8541793776693106</v>
      </c>
      <c r="E19" s="34"/>
      <c r="F19" s="97" t="s">
        <v>52</v>
      </c>
      <c r="G19" s="84"/>
    </row>
    <row r="20" spans="1:7" ht="12.75">
      <c r="A20" s="36" t="s">
        <v>87</v>
      </c>
      <c r="B20" s="97">
        <v>15</v>
      </c>
      <c r="C20" s="84">
        <f t="shared" si="2"/>
        <v>0.9151921903599756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167</v>
      </c>
      <c r="C21" s="84">
        <f t="shared" si="2"/>
        <v>10.189139719341062</v>
      </c>
      <c r="E21" s="38" t="s">
        <v>406</v>
      </c>
      <c r="F21" s="80">
        <v>1042</v>
      </c>
      <c r="G21" s="33">
        <f>(F21/$F$21)*100</f>
        <v>100</v>
      </c>
    </row>
    <row r="22" spans="1:7" ht="12.75">
      <c r="A22" s="36" t="s">
        <v>104</v>
      </c>
      <c r="B22" s="97">
        <v>153</v>
      </c>
      <c r="C22" s="84">
        <f t="shared" si="2"/>
        <v>9.334960341671751</v>
      </c>
      <c r="E22" s="34" t="s">
        <v>105</v>
      </c>
      <c r="F22" s="97">
        <v>188</v>
      </c>
      <c r="G22" s="84">
        <f aca="true" t="shared" si="3" ref="G22:G27">(F22/$F$21)*100</f>
        <v>18.042226487523994</v>
      </c>
    </row>
    <row r="23" spans="1:7" ht="12.75">
      <c r="A23" s="36" t="s">
        <v>106</v>
      </c>
      <c r="B23" s="97">
        <v>73</v>
      </c>
      <c r="C23" s="84">
        <f t="shared" si="2"/>
        <v>4.453935326418548</v>
      </c>
      <c r="E23" s="34" t="s">
        <v>107</v>
      </c>
      <c r="F23" s="97">
        <v>780</v>
      </c>
      <c r="G23" s="84">
        <f t="shared" si="3"/>
        <v>74.85604606525912</v>
      </c>
    </row>
    <row r="24" spans="1:7" ht="12.75">
      <c r="A24" s="36" t="s">
        <v>108</v>
      </c>
      <c r="B24" s="97">
        <v>715</v>
      </c>
      <c r="C24" s="84">
        <f t="shared" si="2"/>
        <v>43.624161073825505</v>
      </c>
      <c r="E24" s="34" t="s">
        <v>109</v>
      </c>
      <c r="F24" s="97">
        <v>41</v>
      </c>
      <c r="G24" s="84">
        <f t="shared" si="3"/>
        <v>3.934740882917467</v>
      </c>
    </row>
    <row r="25" spans="1:7" ht="12.75">
      <c r="A25" s="36" t="s">
        <v>110</v>
      </c>
      <c r="B25" s="97">
        <v>502</v>
      </c>
      <c r="C25" s="84">
        <f t="shared" si="2"/>
        <v>30.628431970713848</v>
      </c>
      <c r="E25" s="34" t="s">
        <v>111</v>
      </c>
      <c r="F25" s="97">
        <v>12</v>
      </c>
      <c r="G25" s="84">
        <f t="shared" si="3"/>
        <v>1.1516314779270633</v>
      </c>
    </row>
    <row r="26" spans="1:7" ht="12.75">
      <c r="A26" s="36"/>
      <c r="B26" s="93" t="s">
        <v>52</v>
      </c>
      <c r="C26" s="35"/>
      <c r="E26" s="34" t="s">
        <v>112</v>
      </c>
      <c r="F26" s="97">
        <v>21</v>
      </c>
      <c r="G26" s="84">
        <f t="shared" si="3"/>
        <v>2.015355086372361</v>
      </c>
    </row>
    <row r="27" spans="1:7" ht="12.75">
      <c r="A27" s="36" t="s">
        <v>113</v>
      </c>
      <c r="B27" s="108">
        <v>98.2</v>
      </c>
      <c r="C27" s="37" t="s">
        <v>63</v>
      </c>
      <c r="E27" s="34" t="s">
        <v>114</v>
      </c>
      <c r="F27" s="97">
        <v>0</v>
      </c>
      <c r="G27" s="84">
        <f t="shared" si="3"/>
        <v>0</v>
      </c>
    </row>
    <row r="28" spans="1:7" ht="12.75">
      <c r="A28" s="36" t="s">
        <v>115</v>
      </c>
      <c r="B28" s="108">
        <v>74.3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2210</v>
      </c>
      <c r="G30" s="33">
        <f>(F30/$F$30)*100</f>
        <v>100</v>
      </c>
      <c r="J30" s="39"/>
    </row>
    <row r="31" spans="1:10" ht="12.75">
      <c r="A31" s="95" t="s">
        <v>98</v>
      </c>
      <c r="B31" s="93">
        <v>1910</v>
      </c>
      <c r="C31" s="33">
        <f>(B31/$B$31)*100</f>
        <v>100</v>
      </c>
      <c r="E31" s="34" t="s">
        <v>119</v>
      </c>
      <c r="F31" s="97">
        <v>1090</v>
      </c>
      <c r="G31" s="101">
        <f>(F31/$F$30)*100</f>
        <v>49.321266968325794</v>
      </c>
      <c r="J31" s="39"/>
    </row>
    <row r="32" spans="1:10" ht="12.75">
      <c r="A32" s="36" t="s">
        <v>120</v>
      </c>
      <c r="B32" s="97">
        <v>565</v>
      </c>
      <c r="C32" s="10">
        <f>(B32/$B$31)*100</f>
        <v>29.581151832460733</v>
      </c>
      <c r="E32" s="34" t="s">
        <v>121</v>
      </c>
      <c r="F32" s="97">
        <v>1120</v>
      </c>
      <c r="G32" s="101">
        <f aca="true" t="shared" si="4" ref="G32:G39">(F32/$F$30)*100</f>
        <v>50.678733031674206</v>
      </c>
      <c r="J32" s="39"/>
    </row>
    <row r="33" spans="1:10" ht="12.75">
      <c r="A33" s="36" t="s">
        <v>122</v>
      </c>
      <c r="B33" s="97">
        <v>1165</v>
      </c>
      <c r="C33" s="10">
        <f aca="true" t="shared" si="5" ref="C33:C38">(B33/$B$31)*100</f>
        <v>60.994764397905755</v>
      </c>
      <c r="E33" s="34" t="s">
        <v>123</v>
      </c>
      <c r="F33" s="97">
        <v>294</v>
      </c>
      <c r="G33" s="101">
        <f t="shared" si="4"/>
        <v>13.30316742081448</v>
      </c>
      <c r="J33" s="39"/>
    </row>
    <row r="34" spans="1:7" ht="12.75">
      <c r="A34" s="36" t="s">
        <v>124</v>
      </c>
      <c r="B34" s="97">
        <v>34</v>
      </c>
      <c r="C34" s="10">
        <f t="shared" si="5"/>
        <v>1.780104712041885</v>
      </c>
      <c r="E34" s="34" t="s">
        <v>125</v>
      </c>
      <c r="F34" s="97">
        <v>132</v>
      </c>
      <c r="G34" s="101">
        <f t="shared" si="4"/>
        <v>5.972850678733032</v>
      </c>
    </row>
    <row r="35" spans="1:7" ht="12.75">
      <c r="A35" s="36" t="s">
        <v>127</v>
      </c>
      <c r="B35" s="97">
        <v>41</v>
      </c>
      <c r="C35" s="10">
        <f t="shared" si="5"/>
        <v>2.1465968586387434</v>
      </c>
      <c r="E35" s="34" t="s">
        <v>123</v>
      </c>
      <c r="F35" s="97">
        <v>26</v>
      </c>
      <c r="G35" s="101">
        <f t="shared" si="4"/>
        <v>1.1764705882352942</v>
      </c>
    </row>
    <row r="36" spans="1:7" ht="12.75">
      <c r="A36" s="36" t="s">
        <v>99</v>
      </c>
      <c r="B36" s="97">
        <v>41</v>
      </c>
      <c r="C36" s="10">
        <f t="shared" si="5"/>
        <v>2.1465968586387434</v>
      </c>
      <c r="E36" s="34" t="s">
        <v>129</v>
      </c>
      <c r="F36" s="97">
        <v>530</v>
      </c>
      <c r="G36" s="101">
        <f t="shared" si="4"/>
        <v>23.981900452488688</v>
      </c>
    </row>
    <row r="37" spans="1:7" ht="12.75">
      <c r="A37" s="36" t="s">
        <v>128</v>
      </c>
      <c r="B37" s="97">
        <v>105</v>
      </c>
      <c r="C37" s="10">
        <f t="shared" si="5"/>
        <v>5.49738219895288</v>
      </c>
      <c r="E37" s="34" t="s">
        <v>123</v>
      </c>
      <c r="F37" s="97">
        <v>79</v>
      </c>
      <c r="G37" s="101">
        <f t="shared" si="4"/>
        <v>3.5746606334841626</v>
      </c>
    </row>
    <row r="38" spans="1:7" ht="12.75">
      <c r="A38" s="36" t="s">
        <v>99</v>
      </c>
      <c r="B38" s="97">
        <v>42</v>
      </c>
      <c r="C38" s="10">
        <f t="shared" si="5"/>
        <v>2.1989528795811517</v>
      </c>
      <c r="E38" s="34" t="s">
        <v>61</v>
      </c>
      <c r="F38" s="97">
        <v>383</v>
      </c>
      <c r="G38" s="101">
        <f t="shared" si="4"/>
        <v>17.330316742081447</v>
      </c>
    </row>
    <row r="39" spans="1:7" ht="12.75">
      <c r="A39" s="36"/>
      <c r="B39" s="97" t="s">
        <v>52</v>
      </c>
      <c r="C39" s="10"/>
      <c r="E39" s="34" t="s">
        <v>123</v>
      </c>
      <c r="F39" s="97">
        <v>179</v>
      </c>
      <c r="G39" s="101">
        <f t="shared" si="4"/>
        <v>8.099547511312217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0</v>
      </c>
      <c r="C42" s="33">
        <v>0</v>
      </c>
      <c r="E42" s="31" t="s">
        <v>70</v>
      </c>
      <c r="F42" s="80">
        <v>2371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>
        <v>0</v>
      </c>
      <c r="E43" s="60" t="s">
        <v>407</v>
      </c>
      <c r="F43" s="106">
        <v>2845</v>
      </c>
      <c r="G43" s="107">
        <f aca="true" t="shared" si="6" ref="G43:G71">(F43/$F$42)*100</f>
        <v>119.99156474061576</v>
      </c>
    </row>
    <row r="44" spans="1:7" ht="12.75">
      <c r="A44" s="36"/>
      <c r="B44" s="93" t="s">
        <v>52</v>
      </c>
      <c r="C44" s="10"/>
      <c r="E44" s="1" t="s">
        <v>131</v>
      </c>
      <c r="F44" s="97">
        <v>52</v>
      </c>
      <c r="G44" s="101">
        <f t="shared" si="6"/>
        <v>2.193167439898777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9</v>
      </c>
      <c r="G45" s="101">
        <f t="shared" si="6"/>
        <v>0.3795866722901729</v>
      </c>
    </row>
    <row r="46" spans="1:7" ht="12.75">
      <c r="A46" s="29" t="s">
        <v>133</v>
      </c>
      <c r="B46" s="93">
        <v>1866</v>
      </c>
      <c r="C46" s="33">
        <f>(B46/$B$46)*100</f>
        <v>100</v>
      </c>
      <c r="E46" s="1" t="s">
        <v>134</v>
      </c>
      <c r="F46" s="97">
        <v>16</v>
      </c>
      <c r="G46" s="101">
        <f t="shared" si="6"/>
        <v>0.6748207507380852</v>
      </c>
    </row>
    <row r="47" spans="1:7" ht="12.75">
      <c r="A47" s="36" t="s">
        <v>135</v>
      </c>
      <c r="B47" s="97">
        <v>122</v>
      </c>
      <c r="C47" s="10">
        <f>(B47/$B$46)*100</f>
        <v>6.538049303322616</v>
      </c>
      <c r="E47" s="1" t="s">
        <v>136</v>
      </c>
      <c r="F47" s="97">
        <v>50</v>
      </c>
      <c r="G47" s="101">
        <f t="shared" si="6"/>
        <v>2.108814846056516</v>
      </c>
    </row>
    <row r="48" spans="1:7" ht="12.75">
      <c r="A48" s="36"/>
      <c r="B48" s="93" t="s">
        <v>52</v>
      </c>
      <c r="C48" s="10"/>
      <c r="E48" s="1" t="s">
        <v>137</v>
      </c>
      <c r="F48" s="97">
        <v>106</v>
      </c>
      <c r="G48" s="101">
        <f t="shared" si="6"/>
        <v>4.470687473639814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11</v>
      </c>
      <c r="G49" s="101">
        <f t="shared" si="6"/>
        <v>0.4639392661324336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0</v>
      </c>
      <c r="G50" s="101">
        <f t="shared" si="6"/>
        <v>0</v>
      </c>
    </row>
    <row r="51" spans="1:7" ht="12.75">
      <c r="A51" s="5" t="s">
        <v>140</v>
      </c>
      <c r="B51" s="93">
        <v>382</v>
      </c>
      <c r="C51" s="33">
        <f>(B51/$B$51)*100</f>
        <v>100</v>
      </c>
      <c r="E51" s="1" t="s">
        <v>141</v>
      </c>
      <c r="F51" s="97">
        <v>338</v>
      </c>
      <c r="G51" s="101">
        <f t="shared" si="6"/>
        <v>14.25558835934205</v>
      </c>
    </row>
    <row r="52" spans="1:7" ht="12.75">
      <c r="A52" s="4" t="s">
        <v>142</v>
      </c>
      <c r="B52" s="98">
        <v>6</v>
      </c>
      <c r="C52" s="10">
        <f>(B52/$B$51)*100</f>
        <v>1.5706806282722512</v>
      </c>
      <c r="E52" s="1" t="s">
        <v>143</v>
      </c>
      <c r="F52" s="97">
        <v>22</v>
      </c>
      <c r="G52" s="101">
        <f t="shared" si="6"/>
        <v>0.9278785322648672</v>
      </c>
    </row>
    <row r="53" spans="1:7" ht="12.75">
      <c r="A53" s="4"/>
      <c r="B53" s="93" t="s">
        <v>52</v>
      </c>
      <c r="C53" s="10"/>
      <c r="E53" s="1" t="s">
        <v>144</v>
      </c>
      <c r="F53" s="97">
        <v>29</v>
      </c>
      <c r="G53" s="101">
        <f t="shared" si="6"/>
        <v>1.2231126107127794</v>
      </c>
    </row>
    <row r="54" spans="1:7" ht="14.25">
      <c r="A54" s="5" t="s">
        <v>145</v>
      </c>
      <c r="B54" s="93">
        <v>1775</v>
      </c>
      <c r="C54" s="33">
        <f>(B54/$B$54)*100</f>
        <v>100</v>
      </c>
      <c r="E54" s="1" t="s">
        <v>3</v>
      </c>
      <c r="F54" s="97">
        <v>266</v>
      </c>
      <c r="G54" s="101">
        <f t="shared" si="6"/>
        <v>11.218894981020666</v>
      </c>
    </row>
    <row r="55" spans="1:7" ht="12.75">
      <c r="A55" s="4" t="s">
        <v>142</v>
      </c>
      <c r="B55" s="98">
        <v>112</v>
      </c>
      <c r="C55" s="10">
        <f>(B55/$B$54)*100</f>
        <v>6.309859154929577</v>
      </c>
      <c r="E55" s="1" t="s">
        <v>146</v>
      </c>
      <c r="F55" s="97">
        <v>228</v>
      </c>
      <c r="G55" s="101">
        <f t="shared" si="6"/>
        <v>9.616195698017714</v>
      </c>
    </row>
    <row r="56" spans="1:7" ht="12.75">
      <c r="A56" s="4" t="s">
        <v>147</v>
      </c>
      <c r="B56" s="176">
        <v>76.8</v>
      </c>
      <c r="C56" s="37" t="s">
        <v>63</v>
      </c>
      <c r="E56" s="1" t="s">
        <v>148</v>
      </c>
      <c r="F56" s="97">
        <v>0</v>
      </c>
      <c r="G56" s="101">
        <f t="shared" si="6"/>
        <v>0</v>
      </c>
    </row>
    <row r="57" spans="1:7" ht="12.75">
      <c r="A57" s="4" t="s">
        <v>149</v>
      </c>
      <c r="B57" s="98">
        <v>1663</v>
      </c>
      <c r="C57" s="10">
        <f>(B57/$B$54)*100</f>
        <v>93.69014084507043</v>
      </c>
      <c r="E57" s="1" t="s">
        <v>150</v>
      </c>
      <c r="F57" s="97">
        <v>8</v>
      </c>
      <c r="G57" s="101">
        <f t="shared" si="6"/>
        <v>0.3374103753690426</v>
      </c>
    </row>
    <row r="58" spans="1:7" ht="12.75">
      <c r="A58" s="4" t="s">
        <v>147</v>
      </c>
      <c r="B58" s="176">
        <v>83.8</v>
      </c>
      <c r="C58" s="37" t="s">
        <v>63</v>
      </c>
      <c r="E58" s="1" t="s">
        <v>151</v>
      </c>
      <c r="F58" s="97">
        <v>31</v>
      </c>
      <c r="G58" s="101">
        <f t="shared" si="6"/>
        <v>1.3074652045550401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53</v>
      </c>
      <c r="C60" s="33">
        <f>(B60/$B$60)*100</f>
        <v>100</v>
      </c>
      <c r="E60" s="1" t="s">
        <v>154</v>
      </c>
      <c r="F60" s="97">
        <v>32</v>
      </c>
      <c r="G60" s="101">
        <f t="shared" si="6"/>
        <v>1.3496415014761705</v>
      </c>
    </row>
    <row r="61" spans="1:7" ht="12.75">
      <c r="A61" s="4" t="s">
        <v>142</v>
      </c>
      <c r="B61" s="97">
        <v>13</v>
      </c>
      <c r="C61" s="10">
        <f>(B61/$B$60)*100</f>
        <v>24.528301886792452</v>
      </c>
      <c r="E61" s="1" t="s">
        <v>155</v>
      </c>
      <c r="F61" s="97">
        <v>33</v>
      </c>
      <c r="G61" s="101">
        <f t="shared" si="6"/>
        <v>1.3918177983973008</v>
      </c>
    </row>
    <row r="62" spans="1:7" ht="12.75">
      <c r="A62" s="4"/>
      <c r="B62" s="93" t="s">
        <v>52</v>
      </c>
      <c r="C62" s="10"/>
      <c r="E62" s="1" t="s">
        <v>156</v>
      </c>
      <c r="F62" s="97">
        <v>79</v>
      </c>
      <c r="G62" s="101">
        <f t="shared" si="6"/>
        <v>3.3319274567692956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6"/>
        <v>0</v>
      </c>
    </row>
    <row r="64" spans="1:7" ht="12.75">
      <c r="A64" s="29" t="s">
        <v>159</v>
      </c>
      <c r="B64" s="93">
        <v>2210</v>
      </c>
      <c r="C64" s="33">
        <f>(B64/$B$64)*100</f>
        <v>100</v>
      </c>
      <c r="E64" s="1" t="s">
        <v>160</v>
      </c>
      <c r="F64" s="97">
        <v>6</v>
      </c>
      <c r="G64" s="101">
        <f t="shared" si="6"/>
        <v>0.25305778152678193</v>
      </c>
    </row>
    <row r="65" spans="1:7" ht="12.75">
      <c r="A65" s="4" t="s">
        <v>58</v>
      </c>
      <c r="B65" s="97">
        <v>628</v>
      </c>
      <c r="C65" s="10">
        <f>(B65/$B$64)*100</f>
        <v>28.41628959276018</v>
      </c>
      <c r="E65" s="1" t="s">
        <v>161</v>
      </c>
      <c r="F65" s="97">
        <v>44</v>
      </c>
      <c r="G65" s="101">
        <f t="shared" si="6"/>
        <v>1.8557570645297343</v>
      </c>
    </row>
    <row r="66" spans="1:7" ht="12.75">
      <c r="A66" s="4" t="s">
        <v>59</v>
      </c>
      <c r="B66" s="97">
        <v>1010</v>
      </c>
      <c r="C66" s="10">
        <f aca="true" t="shared" si="7" ref="C66:C71">(B66/$B$64)*100</f>
        <v>45.70135746606335</v>
      </c>
      <c r="E66" s="1" t="s">
        <v>162</v>
      </c>
      <c r="F66" s="97">
        <v>13</v>
      </c>
      <c r="G66" s="101">
        <f t="shared" si="6"/>
        <v>0.5482918599746942</v>
      </c>
    </row>
    <row r="67" spans="1:7" ht="12.75">
      <c r="A67" s="4" t="s">
        <v>163</v>
      </c>
      <c r="B67" s="97">
        <v>317</v>
      </c>
      <c r="C67" s="10">
        <f t="shared" si="7"/>
        <v>14.343891402714931</v>
      </c>
      <c r="E67" s="1" t="s">
        <v>164</v>
      </c>
      <c r="F67" s="97">
        <v>29</v>
      </c>
      <c r="G67" s="101">
        <f t="shared" si="6"/>
        <v>1.2231126107127794</v>
      </c>
    </row>
    <row r="68" spans="1:7" ht="12.75">
      <c r="A68" s="4" t="s">
        <v>165</v>
      </c>
      <c r="B68" s="97">
        <v>693</v>
      </c>
      <c r="C68" s="10">
        <f t="shared" si="7"/>
        <v>31.357466063348415</v>
      </c>
      <c r="E68" s="1" t="s">
        <v>166</v>
      </c>
      <c r="F68" s="97">
        <v>37</v>
      </c>
      <c r="G68" s="101">
        <f t="shared" si="6"/>
        <v>1.5605229860818222</v>
      </c>
    </row>
    <row r="69" spans="1:7" ht="12.75">
      <c r="A69" s="4" t="s">
        <v>167</v>
      </c>
      <c r="B69" s="97">
        <v>248</v>
      </c>
      <c r="C69" s="10">
        <f t="shared" si="7"/>
        <v>11.221719457013576</v>
      </c>
      <c r="E69" s="1" t="s">
        <v>168</v>
      </c>
      <c r="F69" s="97">
        <v>34</v>
      </c>
      <c r="G69" s="101">
        <f t="shared" si="6"/>
        <v>1.433994095318431</v>
      </c>
    </row>
    <row r="70" spans="1:7" ht="12.75">
      <c r="A70" s="4" t="s">
        <v>169</v>
      </c>
      <c r="B70" s="97">
        <v>445</v>
      </c>
      <c r="C70" s="10">
        <f t="shared" si="7"/>
        <v>20.13574660633484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572</v>
      </c>
      <c r="C71" s="40">
        <f t="shared" si="7"/>
        <v>25.882352941176475</v>
      </c>
      <c r="D71" s="41"/>
      <c r="E71" s="9" t="s">
        <v>171</v>
      </c>
      <c r="F71" s="103">
        <v>1372</v>
      </c>
      <c r="G71" s="104">
        <f t="shared" si="6"/>
        <v>57.865879375790804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1903</v>
      </c>
      <c r="C9" s="81">
        <f>(B9/$B$9)*100</f>
        <v>100</v>
      </c>
      <c r="D9" s="65"/>
      <c r="E9" s="79" t="s">
        <v>183</v>
      </c>
      <c r="F9" s="80">
        <v>1119</v>
      </c>
      <c r="G9" s="81">
        <f>(F9/$F$9)*100</f>
        <v>100</v>
      </c>
    </row>
    <row r="10" spans="1:7" ht="12.75">
      <c r="A10" s="82" t="s">
        <v>184</v>
      </c>
      <c r="B10" s="97">
        <v>1532</v>
      </c>
      <c r="C10" s="105">
        <f>(B10/$B$9)*100</f>
        <v>80.50446663163426</v>
      </c>
      <c r="D10" s="65"/>
      <c r="E10" s="78" t="s">
        <v>185</v>
      </c>
      <c r="F10" s="97">
        <v>38</v>
      </c>
      <c r="G10" s="105">
        <f aca="true" t="shared" si="0" ref="G10:G19">(F10/$F$9)*100</f>
        <v>3.395889186773905</v>
      </c>
    </row>
    <row r="11" spans="1:7" ht="12.75">
      <c r="A11" s="82" t="s">
        <v>186</v>
      </c>
      <c r="B11" s="97">
        <v>1532</v>
      </c>
      <c r="C11" s="105">
        <f aca="true" t="shared" si="1" ref="C11:C16">(B11/$B$9)*100</f>
        <v>80.50446663163426</v>
      </c>
      <c r="D11" s="65"/>
      <c r="E11" s="78" t="s">
        <v>187</v>
      </c>
      <c r="F11" s="97">
        <v>40</v>
      </c>
      <c r="G11" s="105">
        <f t="shared" si="0"/>
        <v>3.5746201966041107</v>
      </c>
    </row>
    <row r="12" spans="1:7" ht="12.75">
      <c r="A12" s="82" t="s">
        <v>188</v>
      </c>
      <c r="B12" s="97">
        <v>1512</v>
      </c>
      <c r="C12" s="105">
        <f>(B12/$B$9)*100</f>
        <v>79.45349448239621</v>
      </c>
      <c r="D12" s="65"/>
      <c r="E12" s="78" t="s">
        <v>189</v>
      </c>
      <c r="F12" s="97">
        <v>47</v>
      </c>
      <c r="G12" s="105">
        <f t="shared" si="0"/>
        <v>4.20017873100983</v>
      </c>
    </row>
    <row r="13" spans="1:7" ht="12.75">
      <c r="A13" s="82" t="s">
        <v>190</v>
      </c>
      <c r="B13" s="97">
        <v>20</v>
      </c>
      <c r="C13" s="105">
        <f>(B13/$B$9)*100</f>
        <v>1.0509721492380453</v>
      </c>
      <c r="D13" s="65"/>
      <c r="E13" s="78" t="s">
        <v>191</v>
      </c>
      <c r="F13" s="97">
        <v>59</v>
      </c>
      <c r="G13" s="105">
        <f t="shared" si="0"/>
        <v>5.272564789991064</v>
      </c>
    </row>
    <row r="14" spans="1:7" ht="12.75">
      <c r="A14" s="82" t="s">
        <v>192</v>
      </c>
      <c r="B14" s="109">
        <v>1.3</v>
      </c>
      <c r="C14" s="112" t="s">
        <v>63</v>
      </c>
      <c r="D14" s="65"/>
      <c r="E14" s="78" t="s">
        <v>193</v>
      </c>
      <c r="F14" s="97">
        <v>181</v>
      </c>
      <c r="G14" s="105">
        <f t="shared" si="0"/>
        <v>16.175156389633603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250</v>
      </c>
      <c r="G15" s="105">
        <f t="shared" si="0"/>
        <v>22.34137622877569</v>
      </c>
    </row>
    <row r="16" spans="1:7" ht="12.75">
      <c r="A16" s="82" t="s">
        <v>306</v>
      </c>
      <c r="B16" s="97">
        <v>371</v>
      </c>
      <c r="C16" s="105">
        <f t="shared" si="1"/>
        <v>19.495533368365738</v>
      </c>
      <c r="D16" s="65"/>
      <c r="E16" s="78" t="s">
        <v>307</v>
      </c>
      <c r="F16" s="97">
        <v>196</v>
      </c>
      <c r="G16" s="105">
        <f t="shared" si="0"/>
        <v>17.515638963360143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213</v>
      </c>
      <c r="G17" s="105">
        <f t="shared" si="0"/>
        <v>19.034852546916888</v>
      </c>
    </row>
    <row r="18" spans="1:7" ht="12.75">
      <c r="A18" s="77" t="s">
        <v>309</v>
      </c>
      <c r="B18" s="80">
        <v>917</v>
      </c>
      <c r="C18" s="81">
        <f>(B18/$B$18)*100</f>
        <v>100</v>
      </c>
      <c r="D18" s="65"/>
      <c r="E18" s="78" t="s">
        <v>409</v>
      </c>
      <c r="F18" s="97">
        <v>56</v>
      </c>
      <c r="G18" s="105">
        <f t="shared" si="0"/>
        <v>5.004468275245755</v>
      </c>
    </row>
    <row r="19" spans="1:9" ht="12.75">
      <c r="A19" s="82" t="s">
        <v>184</v>
      </c>
      <c r="B19" s="97">
        <v>640</v>
      </c>
      <c r="C19" s="105">
        <f>(B19/$B$18)*100</f>
        <v>69.7928026172301</v>
      </c>
      <c r="D19" s="65"/>
      <c r="E19" s="78" t="s">
        <v>408</v>
      </c>
      <c r="F19" s="98">
        <v>39</v>
      </c>
      <c r="G19" s="105">
        <f t="shared" si="0"/>
        <v>3.485254691689008</v>
      </c>
      <c r="I19" s="118"/>
    </row>
    <row r="20" spans="1:7" ht="12.75">
      <c r="A20" s="82" t="s">
        <v>186</v>
      </c>
      <c r="B20" s="97">
        <v>640</v>
      </c>
      <c r="C20" s="105">
        <f>(B20/$B$18)*100</f>
        <v>69.7928026172301</v>
      </c>
      <c r="D20" s="65"/>
      <c r="E20" s="78" t="s">
        <v>310</v>
      </c>
      <c r="F20" s="97">
        <v>70759</v>
      </c>
      <c r="G20" s="112" t="s">
        <v>63</v>
      </c>
    </row>
    <row r="21" spans="1:7" ht="12.75">
      <c r="A21" s="82" t="s">
        <v>188</v>
      </c>
      <c r="B21" s="97">
        <v>640</v>
      </c>
      <c r="C21" s="105">
        <f>(B21/$B$18)*100</f>
        <v>69.7928026172301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1057</v>
      </c>
      <c r="G22" s="105">
        <f>(F22/$F$9)*100</f>
        <v>94.45933869526363</v>
      </c>
    </row>
    <row r="23" spans="1:7" ht="12.75">
      <c r="A23" s="77" t="s">
        <v>312</v>
      </c>
      <c r="B23" s="80">
        <v>182</v>
      </c>
      <c r="C23" s="81">
        <f>(B23/$B$23)*100</f>
        <v>100</v>
      </c>
      <c r="D23" s="65"/>
      <c r="E23" s="78" t="s">
        <v>313</v>
      </c>
      <c r="F23" s="97">
        <v>77762</v>
      </c>
      <c r="G23" s="112" t="s">
        <v>63</v>
      </c>
    </row>
    <row r="24" spans="1:7" ht="12.75">
      <c r="A24" s="82" t="s">
        <v>314</v>
      </c>
      <c r="B24" s="97">
        <v>97</v>
      </c>
      <c r="C24" s="105">
        <f>(B24/$B$23)*100</f>
        <v>53.2967032967033</v>
      </c>
      <c r="D24" s="65"/>
      <c r="E24" s="78" t="s">
        <v>315</v>
      </c>
      <c r="F24" s="97">
        <v>68</v>
      </c>
      <c r="G24" s="105">
        <f>(F24/$F$9)*100</f>
        <v>6.076854334226988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13741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11</v>
      </c>
      <c r="G26" s="105">
        <f>(F26/$F$9)*100</f>
        <v>0.9830205540661305</v>
      </c>
    </row>
    <row r="27" spans="1:7" ht="12.75">
      <c r="A27" s="77" t="s">
        <v>324</v>
      </c>
      <c r="B27" s="80">
        <v>1474</v>
      </c>
      <c r="C27" s="81">
        <f>(B27/$B$27)*100</f>
        <v>100</v>
      </c>
      <c r="D27" s="65"/>
      <c r="E27" s="78" t="s">
        <v>317</v>
      </c>
      <c r="F27" s="98">
        <v>4718</v>
      </c>
      <c r="G27" s="112" t="s">
        <v>63</v>
      </c>
    </row>
    <row r="28" spans="1:7" ht="12.75">
      <c r="A28" s="82" t="s">
        <v>325</v>
      </c>
      <c r="B28" s="97">
        <v>1129</v>
      </c>
      <c r="C28" s="105">
        <f aca="true" t="shared" si="2" ref="C28:C33">(B28/$B$27)*100</f>
        <v>76.59430122116689</v>
      </c>
      <c r="D28" s="65"/>
      <c r="E28" s="78" t="s">
        <v>318</v>
      </c>
      <c r="F28" s="97">
        <v>0</v>
      </c>
      <c r="G28" s="105">
        <f>(F28/$F$9)*100</f>
        <v>0</v>
      </c>
    </row>
    <row r="29" spans="1:7" ht="12.75">
      <c r="A29" s="82" t="s">
        <v>326</v>
      </c>
      <c r="B29" s="97">
        <v>109</v>
      </c>
      <c r="C29" s="105">
        <f t="shared" si="2"/>
        <v>7.3948439620081405</v>
      </c>
      <c r="D29" s="65"/>
      <c r="E29" s="78" t="s">
        <v>319</v>
      </c>
      <c r="F29" s="97">
        <v>0</v>
      </c>
      <c r="G29" s="112" t="s">
        <v>63</v>
      </c>
    </row>
    <row r="30" spans="1:7" ht="12.75">
      <c r="A30" s="82" t="s">
        <v>327</v>
      </c>
      <c r="B30" s="97">
        <v>176</v>
      </c>
      <c r="C30" s="105">
        <f t="shared" si="2"/>
        <v>11.940298507462686</v>
      </c>
      <c r="D30" s="65"/>
      <c r="E30" s="78" t="s">
        <v>320</v>
      </c>
      <c r="F30" s="97">
        <v>41</v>
      </c>
      <c r="G30" s="105">
        <f>(F30/$F$9)*100</f>
        <v>3.6639857015192137</v>
      </c>
    </row>
    <row r="31" spans="1:7" ht="12.75">
      <c r="A31" s="82" t="s">
        <v>354</v>
      </c>
      <c r="B31" s="97">
        <v>36</v>
      </c>
      <c r="C31" s="105">
        <f t="shared" si="2"/>
        <v>2.4423337856173677</v>
      </c>
      <c r="D31" s="65"/>
      <c r="E31" s="78" t="s">
        <v>321</v>
      </c>
      <c r="F31" s="97">
        <v>10046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24</v>
      </c>
      <c r="C33" s="105">
        <f t="shared" si="2"/>
        <v>1.6282225237449117</v>
      </c>
      <c r="D33" s="65"/>
      <c r="E33" s="79" t="s">
        <v>323</v>
      </c>
      <c r="F33" s="80">
        <v>609</v>
      </c>
      <c r="G33" s="81">
        <f>(F33/$F$33)*100</f>
        <v>100</v>
      </c>
    </row>
    <row r="34" spans="1:7" ht="12.75">
      <c r="A34" s="82" t="s">
        <v>330</v>
      </c>
      <c r="B34" s="109">
        <v>32.7</v>
      </c>
      <c r="C34" s="112" t="s">
        <v>63</v>
      </c>
      <c r="D34" s="65"/>
      <c r="E34" s="78" t="s">
        <v>185</v>
      </c>
      <c r="F34" s="97">
        <v>29</v>
      </c>
      <c r="G34" s="105">
        <f aca="true" t="shared" si="3" ref="G34:G43">(F34/$F$33)*100</f>
        <v>4.761904761904762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8</v>
      </c>
      <c r="G35" s="105">
        <f t="shared" si="3"/>
        <v>1.3136288998357963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14</v>
      </c>
      <c r="G36" s="105">
        <f t="shared" si="3"/>
        <v>2.2988505747126435</v>
      </c>
    </row>
    <row r="37" spans="1:7" ht="12.75">
      <c r="A37" s="77" t="s">
        <v>333</v>
      </c>
      <c r="B37" s="80">
        <v>1512</v>
      </c>
      <c r="C37" s="81">
        <f>(B37/$B$37)*100</f>
        <v>100</v>
      </c>
      <c r="D37" s="65"/>
      <c r="E37" s="78" t="s">
        <v>191</v>
      </c>
      <c r="F37" s="97">
        <v>25</v>
      </c>
      <c r="G37" s="105">
        <f t="shared" si="3"/>
        <v>4.105090311986864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22</v>
      </c>
      <c r="G38" s="105">
        <f t="shared" si="3"/>
        <v>3.6124794745484397</v>
      </c>
    </row>
    <row r="39" spans="1:7" ht="12.75">
      <c r="A39" s="82" t="s">
        <v>336</v>
      </c>
      <c r="B39" s="98">
        <v>1072</v>
      </c>
      <c r="C39" s="105">
        <f>(B39/$B$37)*100</f>
        <v>70.8994708994709</v>
      </c>
      <c r="D39" s="65"/>
      <c r="E39" s="78" t="s">
        <v>195</v>
      </c>
      <c r="F39" s="97">
        <v>158</v>
      </c>
      <c r="G39" s="105">
        <f t="shared" si="3"/>
        <v>25.94417077175698</v>
      </c>
    </row>
    <row r="40" spans="1:7" ht="12.75">
      <c r="A40" s="82" t="s">
        <v>337</v>
      </c>
      <c r="B40" s="98">
        <v>44</v>
      </c>
      <c r="C40" s="105">
        <f>(B40/$B$37)*100</f>
        <v>2.91005291005291</v>
      </c>
      <c r="D40" s="65"/>
      <c r="E40" s="78" t="s">
        <v>307</v>
      </c>
      <c r="F40" s="97">
        <v>124</v>
      </c>
      <c r="G40" s="105">
        <f t="shared" si="3"/>
        <v>20.361247947454846</v>
      </c>
    </row>
    <row r="41" spans="1:7" ht="12.75">
      <c r="A41" s="82" t="s">
        <v>339</v>
      </c>
      <c r="B41" s="98">
        <v>280</v>
      </c>
      <c r="C41" s="105">
        <f>(B41/$B$37)*100</f>
        <v>18.51851851851852</v>
      </c>
      <c r="D41" s="65"/>
      <c r="E41" s="78" t="s">
        <v>308</v>
      </c>
      <c r="F41" s="97">
        <v>149</v>
      </c>
      <c r="G41" s="105">
        <f t="shared" si="3"/>
        <v>24.46633825944171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51</v>
      </c>
      <c r="G42" s="105">
        <f t="shared" si="3"/>
        <v>8.374384236453201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29</v>
      </c>
      <c r="G43" s="105">
        <f t="shared" si="3"/>
        <v>4.761904761904762</v>
      </c>
    </row>
    <row r="44" spans="1:7" ht="12.75">
      <c r="A44" s="82" t="s">
        <v>93</v>
      </c>
      <c r="B44" s="98">
        <v>57</v>
      </c>
      <c r="C44" s="105">
        <f>(B44/$B$37)*100</f>
        <v>3.7698412698412698</v>
      </c>
      <c r="D44" s="65"/>
      <c r="E44" s="78" t="s">
        <v>332</v>
      </c>
      <c r="F44" s="97">
        <v>81201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59</v>
      </c>
      <c r="C46" s="105">
        <f>(B46/$B$37)*100</f>
        <v>3.902116402116402</v>
      </c>
      <c r="D46" s="65"/>
      <c r="E46" s="78" t="s">
        <v>335</v>
      </c>
      <c r="F46" s="97">
        <v>36555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70110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42500</v>
      </c>
      <c r="G49" s="114" t="s">
        <v>63</v>
      </c>
    </row>
    <row r="50" spans="1:7" ht="13.5" thickTop="1">
      <c r="A50" s="82" t="s">
        <v>355</v>
      </c>
      <c r="B50" s="98">
        <v>83</v>
      </c>
      <c r="C50" s="105">
        <f t="shared" si="4"/>
        <v>5.489417989417989</v>
      </c>
      <c r="D50" s="65"/>
      <c r="E50" s="78"/>
      <c r="F50" s="86"/>
      <c r="G50" s="85"/>
    </row>
    <row r="51" spans="1:7" ht="12.75">
      <c r="A51" s="82" t="s">
        <v>356</v>
      </c>
      <c r="B51" s="98">
        <v>245</v>
      </c>
      <c r="C51" s="105">
        <f t="shared" si="4"/>
        <v>16.203703703703702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39</v>
      </c>
      <c r="C52" s="105">
        <f t="shared" si="4"/>
        <v>2.579365079365079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95</v>
      </c>
      <c r="C53" s="105">
        <f t="shared" si="4"/>
        <v>6.283068783068783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25</v>
      </c>
      <c r="C54" s="105">
        <f t="shared" si="4"/>
        <v>1.6534391534391533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150</v>
      </c>
      <c r="C55" s="105">
        <f t="shared" si="4"/>
        <v>9.920634920634921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134</v>
      </c>
      <c r="C57" s="105">
        <f>(B57/$B$37)*100</f>
        <v>8.862433862433862</v>
      </c>
      <c r="D57" s="65"/>
      <c r="E57" s="79" t="s">
        <v>323</v>
      </c>
      <c r="F57" s="80">
        <v>29</v>
      </c>
      <c r="G57" s="81">
        <f>(F57/L57)*100</f>
        <v>4.761904761904762</v>
      </c>
      <c r="H57" s="79" t="s">
        <v>323</v>
      </c>
      <c r="L57" s="15">
        <v>609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17</v>
      </c>
      <c r="G58" s="105">
        <f>(F58/L58)*100</f>
        <v>5.29595015576324</v>
      </c>
      <c r="H58" s="78" t="s">
        <v>357</v>
      </c>
      <c r="L58" s="15">
        <v>321</v>
      </c>
    </row>
    <row r="59" spans="1:12" ht="12.75">
      <c r="A59" s="82" t="s">
        <v>351</v>
      </c>
      <c r="B59" s="98">
        <v>410</v>
      </c>
      <c r="C59" s="105">
        <f>(B59/$B$37)*100</f>
        <v>27.116402116402117</v>
      </c>
      <c r="D59" s="65"/>
      <c r="E59" s="78" t="s">
        <v>359</v>
      </c>
      <c r="F59" s="97">
        <v>0</v>
      </c>
      <c r="G59" s="105">
        <f>(F59/L59)*100</f>
        <v>0</v>
      </c>
      <c r="H59" s="78" t="s">
        <v>359</v>
      </c>
      <c r="L59" s="15">
        <v>147</v>
      </c>
    </row>
    <row r="60" spans="1:7" ht="12.75">
      <c r="A60" s="82" t="s">
        <v>352</v>
      </c>
      <c r="B60" s="98">
        <v>209</v>
      </c>
      <c r="C60" s="105">
        <f>(B60/$B$37)*100</f>
        <v>13.822751322751323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70</v>
      </c>
      <c r="C62" s="105">
        <f>(B62/$B$37)*100</f>
        <v>4.62962962962963</v>
      </c>
      <c r="D62" s="65"/>
      <c r="E62" s="79" t="s">
        <v>362</v>
      </c>
      <c r="F62" s="80">
        <v>17</v>
      </c>
      <c r="G62" s="81">
        <f>(F62/L62)*100</f>
        <v>65.38461538461539</v>
      </c>
      <c r="H62" s="79" t="s">
        <v>196</v>
      </c>
      <c r="L62" s="15">
        <v>26</v>
      </c>
    </row>
    <row r="63" spans="1:12" ht="12.75">
      <c r="A63" s="61" t="s">
        <v>95</v>
      </c>
      <c r="B63" s="98">
        <v>33</v>
      </c>
      <c r="C63" s="105">
        <f>(B63/$B$37)*100</f>
        <v>2.1825396825396823</v>
      </c>
      <c r="D63" s="65"/>
      <c r="E63" s="78" t="s">
        <v>357</v>
      </c>
      <c r="F63" s="97">
        <v>17</v>
      </c>
      <c r="G63" s="105">
        <f>(F63/L63)*100</f>
        <v>100</v>
      </c>
      <c r="H63" s="78" t="s">
        <v>357</v>
      </c>
      <c r="L63" s="15">
        <v>17</v>
      </c>
    </row>
    <row r="64" spans="1:12" ht="12.75">
      <c r="A64" s="82" t="s">
        <v>353</v>
      </c>
      <c r="B64" s="98">
        <v>19</v>
      </c>
      <c r="C64" s="105">
        <f>(B64/$B$37)*100</f>
        <v>1.2566137566137565</v>
      </c>
      <c r="D64" s="65"/>
      <c r="E64" s="78" t="s">
        <v>359</v>
      </c>
      <c r="F64" s="97">
        <v>0</v>
      </c>
      <c r="G64" s="105">
        <v>0</v>
      </c>
      <c r="H64" s="78" t="s">
        <v>359</v>
      </c>
      <c r="L64" s="15">
        <v>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90</v>
      </c>
      <c r="G66" s="81">
        <f aca="true" t="shared" si="5" ref="G66:G71">(F66/L66)*100</f>
        <v>3.802281368821293</v>
      </c>
      <c r="H66" s="79" t="s">
        <v>363</v>
      </c>
      <c r="L66" s="15">
        <v>2367</v>
      </c>
    </row>
    <row r="67" spans="1:12" ht="12.75">
      <c r="A67" s="82" t="s">
        <v>365</v>
      </c>
      <c r="B67" s="97">
        <v>1366</v>
      </c>
      <c r="C67" s="105">
        <f>(B67/$B$37)*100</f>
        <v>90.34391534391534</v>
      </c>
      <c r="D67" s="65"/>
      <c r="E67" s="78" t="s">
        <v>64</v>
      </c>
      <c r="F67" s="97">
        <v>72</v>
      </c>
      <c r="G67" s="105">
        <f t="shared" si="5"/>
        <v>3.858520900321544</v>
      </c>
      <c r="H67" s="78" t="s">
        <v>64</v>
      </c>
      <c r="L67" s="15">
        <v>1866</v>
      </c>
    </row>
    <row r="68" spans="1:12" ht="12.75">
      <c r="A68" s="82" t="s">
        <v>367</v>
      </c>
      <c r="B68" s="97">
        <v>114</v>
      </c>
      <c r="C68" s="105">
        <f>(B68/$B$37)*100</f>
        <v>7.5396825396825395</v>
      </c>
      <c r="D68" s="65"/>
      <c r="E68" s="78" t="s">
        <v>366</v>
      </c>
      <c r="F68" s="97">
        <v>19</v>
      </c>
      <c r="G68" s="105">
        <f t="shared" si="5"/>
        <v>35.84905660377358</v>
      </c>
      <c r="H68" s="78" t="s">
        <v>366</v>
      </c>
      <c r="L68" s="15">
        <v>53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18</v>
      </c>
      <c r="G69" s="105">
        <f t="shared" si="5"/>
        <v>3.592814371257485</v>
      </c>
      <c r="H69" s="78" t="s">
        <v>368</v>
      </c>
      <c r="L69" s="15">
        <v>501</v>
      </c>
    </row>
    <row r="70" spans="1:12" ht="12.75">
      <c r="A70" s="82" t="s">
        <v>178</v>
      </c>
      <c r="B70" s="97">
        <v>32</v>
      </c>
      <c r="C70" s="105">
        <f>(B70/$B$37)*100</f>
        <v>2.1164021164021163</v>
      </c>
      <c r="D70" s="65"/>
      <c r="E70" s="78" t="s">
        <v>369</v>
      </c>
      <c r="F70" s="97">
        <v>18</v>
      </c>
      <c r="G70" s="105">
        <f t="shared" si="5"/>
        <v>5.294117647058823</v>
      </c>
      <c r="H70" s="78" t="s">
        <v>369</v>
      </c>
      <c r="L70" s="15">
        <v>340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26</v>
      </c>
      <c r="G71" s="119">
        <f t="shared" si="5"/>
        <v>4.113924050632911</v>
      </c>
      <c r="H71" s="92" t="s">
        <v>370</v>
      </c>
      <c r="L71" s="15">
        <v>632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1120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1057</v>
      </c>
      <c r="G9" s="81">
        <f>(F9/$F$9)*100</f>
        <v>100</v>
      </c>
      <c r="I9" s="53"/>
    </row>
    <row r="10" spans="1:7" ht="12.75">
      <c r="A10" s="36" t="s">
        <v>376</v>
      </c>
      <c r="B10" s="97">
        <v>245</v>
      </c>
      <c r="C10" s="105">
        <f aca="true" t="shared" si="0" ref="C10:C18">(B10/$B$8)*100</f>
        <v>21.875</v>
      </c>
      <c r="E10" s="32" t="s">
        <v>377</v>
      </c>
      <c r="F10" s="97">
        <v>929</v>
      </c>
      <c r="G10" s="105">
        <f>(F10/$F$9)*100</f>
        <v>87.89025543992432</v>
      </c>
    </row>
    <row r="11" spans="1:7" ht="12.75">
      <c r="A11" s="36" t="s">
        <v>378</v>
      </c>
      <c r="B11" s="97">
        <v>40</v>
      </c>
      <c r="C11" s="105">
        <f t="shared" si="0"/>
        <v>3.571428571428571</v>
      </c>
      <c r="E11" s="32" t="s">
        <v>379</v>
      </c>
      <c r="F11" s="97">
        <v>41</v>
      </c>
      <c r="G11" s="105">
        <f>(F11/$F$9)*100</f>
        <v>3.878902554399243</v>
      </c>
    </row>
    <row r="12" spans="1:7" ht="12.75">
      <c r="A12" s="36" t="s">
        <v>380</v>
      </c>
      <c r="B12" s="97">
        <v>30</v>
      </c>
      <c r="C12" s="105">
        <f t="shared" si="0"/>
        <v>2.6785714285714284</v>
      </c>
      <c r="E12" s="32" t="s">
        <v>381</v>
      </c>
      <c r="F12" s="97">
        <v>87</v>
      </c>
      <c r="G12" s="105">
        <f>(F12/$F$9)*100</f>
        <v>8.230842005676443</v>
      </c>
    </row>
    <row r="13" spans="1:7" ht="12.75">
      <c r="A13" s="36" t="s">
        <v>382</v>
      </c>
      <c r="B13" s="97">
        <v>176</v>
      </c>
      <c r="C13" s="105">
        <f t="shared" si="0"/>
        <v>15.714285714285714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196</v>
      </c>
      <c r="C14" s="105">
        <f t="shared" si="0"/>
        <v>17.5</v>
      </c>
      <c r="E14" s="42" t="s">
        <v>384</v>
      </c>
      <c r="F14" s="80">
        <v>222</v>
      </c>
      <c r="G14" s="81">
        <f>(F14/$F$14)*100</f>
        <v>100</v>
      </c>
    </row>
    <row r="15" spans="1:7" ht="12.75">
      <c r="A15" s="36" t="s">
        <v>385</v>
      </c>
      <c r="B15" s="97">
        <v>340</v>
      </c>
      <c r="C15" s="105">
        <f t="shared" si="0"/>
        <v>30.357142857142854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93</v>
      </c>
      <c r="C16" s="105">
        <f t="shared" si="0"/>
        <v>8.303571428571429</v>
      </c>
      <c r="E16" s="1" t="s">
        <v>388</v>
      </c>
      <c r="F16" s="97">
        <v>9</v>
      </c>
      <c r="G16" s="105">
        <f>(F16/$F$14)*100</f>
        <v>4.054054054054054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33</v>
      </c>
      <c r="G18" s="105">
        <f t="shared" si="1"/>
        <v>14.864864864864865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32</v>
      </c>
      <c r="G19" s="105">
        <f t="shared" si="1"/>
        <v>14.414414414414415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122</v>
      </c>
      <c r="G20" s="105">
        <f t="shared" si="1"/>
        <v>54.95495495495496</v>
      </c>
    </row>
    <row r="21" spans="1:7" ht="12.75">
      <c r="A21" s="36" t="s">
        <v>395</v>
      </c>
      <c r="B21" s="98">
        <v>10</v>
      </c>
      <c r="C21" s="105">
        <f aca="true" t="shared" si="2" ref="C21:C28">(B21/$B$8)*100</f>
        <v>0.8928571428571428</v>
      </c>
      <c r="E21" s="1" t="s">
        <v>396</v>
      </c>
      <c r="F21" s="97">
        <v>26</v>
      </c>
      <c r="G21" s="105">
        <f t="shared" si="1"/>
        <v>11.711711711711711</v>
      </c>
    </row>
    <row r="22" spans="1:7" ht="12.75">
      <c r="A22" s="36" t="s">
        <v>397</v>
      </c>
      <c r="B22" s="98">
        <v>17</v>
      </c>
      <c r="C22" s="105">
        <f t="shared" si="2"/>
        <v>1.5178571428571428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96</v>
      </c>
      <c r="C23" s="105">
        <f t="shared" si="2"/>
        <v>8.571428571428571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194</v>
      </c>
      <c r="C24" s="105">
        <f t="shared" si="2"/>
        <v>17.32142857142857</v>
      </c>
      <c r="E24" s="1" t="s">
        <v>402</v>
      </c>
      <c r="F24" s="97">
        <v>226100</v>
      </c>
      <c r="G24" s="112" t="s">
        <v>63</v>
      </c>
    </row>
    <row r="25" spans="1:7" ht="12.75">
      <c r="A25" s="36" t="s">
        <v>403</v>
      </c>
      <c r="B25" s="97">
        <v>575</v>
      </c>
      <c r="C25" s="105">
        <f t="shared" si="2"/>
        <v>51.33928571428571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81</v>
      </c>
      <c r="C26" s="105">
        <f t="shared" si="2"/>
        <v>7.232142857142858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78</v>
      </c>
      <c r="C27" s="105">
        <f t="shared" si="2"/>
        <v>6.964285714285714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69</v>
      </c>
      <c r="C28" s="105">
        <f t="shared" si="2"/>
        <v>6.1607142857142865</v>
      </c>
      <c r="E28" s="32" t="s">
        <v>415</v>
      </c>
      <c r="F28" s="97">
        <v>195</v>
      </c>
      <c r="G28" s="105">
        <f aca="true" t="shared" si="3" ref="G28:G35">(F28/$F$14)*100</f>
        <v>87.83783783783784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9</v>
      </c>
      <c r="G30" s="105">
        <f t="shared" si="3"/>
        <v>4.054054054054054</v>
      </c>
    </row>
    <row r="31" spans="1:7" ht="12.75">
      <c r="A31" s="36" t="s">
        <v>419</v>
      </c>
      <c r="B31" s="97">
        <v>105</v>
      </c>
      <c r="C31" s="105">
        <f aca="true" t="shared" si="4" ref="C31:C39">(B31/$B$8)*100</f>
        <v>9.375</v>
      </c>
      <c r="E31" s="32" t="s">
        <v>420</v>
      </c>
      <c r="F31" s="97">
        <v>18</v>
      </c>
      <c r="G31" s="105">
        <f t="shared" si="3"/>
        <v>8.108108108108109</v>
      </c>
    </row>
    <row r="32" spans="1:7" ht="12.75">
      <c r="A32" s="36" t="s">
        <v>421</v>
      </c>
      <c r="B32" s="97">
        <v>136</v>
      </c>
      <c r="C32" s="105">
        <f t="shared" si="4"/>
        <v>12.142857142857142</v>
      </c>
      <c r="E32" s="32" t="s">
        <v>422</v>
      </c>
      <c r="F32" s="97">
        <v>0</v>
      </c>
      <c r="G32" s="105">
        <f t="shared" si="3"/>
        <v>0</v>
      </c>
    </row>
    <row r="33" spans="1:7" ht="12.75">
      <c r="A33" s="36" t="s">
        <v>423</v>
      </c>
      <c r="B33" s="97">
        <v>349</v>
      </c>
      <c r="C33" s="105">
        <f t="shared" si="4"/>
        <v>31.160714285714285</v>
      </c>
      <c r="E33" s="32" t="s">
        <v>424</v>
      </c>
      <c r="F33" s="97">
        <v>42</v>
      </c>
      <c r="G33" s="105">
        <f t="shared" si="3"/>
        <v>18.91891891891892</v>
      </c>
    </row>
    <row r="34" spans="1:7" ht="12.75">
      <c r="A34" s="36" t="s">
        <v>425</v>
      </c>
      <c r="B34" s="97">
        <v>195</v>
      </c>
      <c r="C34" s="105">
        <f t="shared" si="4"/>
        <v>17.410714285714285</v>
      </c>
      <c r="E34" s="32" t="s">
        <v>426</v>
      </c>
      <c r="F34" s="97">
        <v>79</v>
      </c>
      <c r="G34" s="105">
        <f t="shared" si="3"/>
        <v>35.585585585585584</v>
      </c>
    </row>
    <row r="35" spans="1:7" ht="12.75">
      <c r="A35" s="36" t="s">
        <v>427</v>
      </c>
      <c r="B35" s="97">
        <v>92</v>
      </c>
      <c r="C35" s="105">
        <f t="shared" si="4"/>
        <v>8.214285714285714</v>
      </c>
      <c r="E35" s="32" t="s">
        <v>428</v>
      </c>
      <c r="F35" s="97">
        <v>47</v>
      </c>
      <c r="G35" s="105">
        <f t="shared" si="3"/>
        <v>21.17117117117117</v>
      </c>
    </row>
    <row r="36" spans="1:7" ht="12.75">
      <c r="A36" s="36" t="s">
        <v>429</v>
      </c>
      <c r="B36" s="97">
        <v>94</v>
      </c>
      <c r="C36" s="105">
        <f t="shared" si="4"/>
        <v>8.392857142857142</v>
      </c>
      <c r="E36" s="32" t="s">
        <v>430</v>
      </c>
      <c r="F36" s="97">
        <v>1590</v>
      </c>
      <c r="G36" s="112" t="s">
        <v>63</v>
      </c>
    </row>
    <row r="37" spans="1:7" ht="12.75">
      <c r="A37" s="36" t="s">
        <v>431</v>
      </c>
      <c r="B37" s="97">
        <v>38</v>
      </c>
      <c r="C37" s="105">
        <f t="shared" si="4"/>
        <v>3.392857142857143</v>
      </c>
      <c r="E37" s="32" t="s">
        <v>432</v>
      </c>
      <c r="F37" s="97">
        <v>27</v>
      </c>
      <c r="G37" s="105">
        <f>(F37/$F$14)*100</f>
        <v>12.162162162162163</v>
      </c>
    </row>
    <row r="38" spans="1:7" ht="12.75">
      <c r="A38" s="36" t="s">
        <v>433</v>
      </c>
      <c r="B38" s="97">
        <v>87</v>
      </c>
      <c r="C38" s="105">
        <f t="shared" si="4"/>
        <v>7.767857142857143</v>
      </c>
      <c r="E38" s="32" t="s">
        <v>430</v>
      </c>
      <c r="F38" s="97">
        <v>550</v>
      </c>
      <c r="G38" s="112" t="s">
        <v>63</v>
      </c>
    </row>
    <row r="39" spans="1:7" ht="12.75">
      <c r="A39" s="36" t="s">
        <v>434</v>
      </c>
      <c r="B39" s="97">
        <v>24</v>
      </c>
      <c r="C39" s="105">
        <f t="shared" si="4"/>
        <v>2.142857142857143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3.4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1057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104</v>
      </c>
      <c r="G43" s="105">
        <f aca="true" t="shared" si="5" ref="G43:G48">(F43/$F$14)*100</f>
        <v>46.846846846846844</v>
      </c>
    </row>
    <row r="44" spans="1:7" ht="12.75">
      <c r="A44" s="36" t="s">
        <v>11</v>
      </c>
      <c r="B44" s="98">
        <v>367</v>
      </c>
      <c r="C44" s="105">
        <f aca="true" t="shared" si="6" ref="C44:C49">(B44/$B$42)*100</f>
        <v>34.72090823084201</v>
      </c>
      <c r="E44" s="32" t="s">
        <v>12</v>
      </c>
      <c r="F44" s="97">
        <v>35</v>
      </c>
      <c r="G44" s="105">
        <f t="shared" si="5"/>
        <v>15.765765765765765</v>
      </c>
    </row>
    <row r="45" spans="1:7" ht="12.75">
      <c r="A45" s="36" t="s">
        <v>13</v>
      </c>
      <c r="B45" s="98">
        <v>465</v>
      </c>
      <c r="C45" s="105">
        <f t="shared" si="6"/>
        <v>43.99243140964995</v>
      </c>
      <c r="E45" s="32" t="s">
        <v>14</v>
      </c>
      <c r="F45" s="97">
        <v>44</v>
      </c>
      <c r="G45" s="105">
        <f t="shared" si="5"/>
        <v>19.81981981981982</v>
      </c>
    </row>
    <row r="46" spans="1:7" ht="12.75">
      <c r="A46" s="36" t="s">
        <v>15</v>
      </c>
      <c r="B46" s="98">
        <v>111</v>
      </c>
      <c r="C46" s="105">
        <f t="shared" si="6"/>
        <v>10.501419110690634</v>
      </c>
      <c r="E46" s="32" t="s">
        <v>16</v>
      </c>
      <c r="F46" s="97">
        <v>8</v>
      </c>
      <c r="G46" s="105">
        <f t="shared" si="5"/>
        <v>3.6036036036036037</v>
      </c>
    </row>
    <row r="47" spans="1:7" ht="12.75">
      <c r="A47" s="36" t="s">
        <v>17</v>
      </c>
      <c r="B47" s="97">
        <v>43</v>
      </c>
      <c r="C47" s="105">
        <f t="shared" si="6"/>
        <v>4.068117313150426</v>
      </c>
      <c r="E47" s="32" t="s">
        <v>18</v>
      </c>
      <c r="F47" s="97">
        <v>22</v>
      </c>
      <c r="G47" s="105">
        <f t="shared" si="5"/>
        <v>9.90990990990991</v>
      </c>
    </row>
    <row r="48" spans="1:7" ht="12.75">
      <c r="A48" s="36" t="s">
        <v>19</v>
      </c>
      <c r="B48" s="97">
        <v>37</v>
      </c>
      <c r="C48" s="105">
        <f t="shared" si="6"/>
        <v>3.5004730368968775</v>
      </c>
      <c r="E48" s="32" t="s">
        <v>20</v>
      </c>
      <c r="F48" s="97">
        <v>0</v>
      </c>
      <c r="G48" s="105">
        <f t="shared" si="5"/>
        <v>0</v>
      </c>
    </row>
    <row r="49" spans="1:7" ht="12.75">
      <c r="A49" s="36" t="s">
        <v>21</v>
      </c>
      <c r="B49" s="97">
        <v>34</v>
      </c>
      <c r="C49" s="105">
        <f t="shared" si="6"/>
        <v>3.216650898770104</v>
      </c>
      <c r="E49" s="32" t="s">
        <v>22</v>
      </c>
      <c r="F49" s="97">
        <v>9</v>
      </c>
      <c r="G49" s="105">
        <f>(F49/$F$14)*100</f>
        <v>4.054054054054054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812</v>
      </c>
      <c r="G51" s="81">
        <f>(F51/F$51)*100</f>
        <v>100</v>
      </c>
    </row>
    <row r="52" spans="1:7" ht="12.75">
      <c r="A52" s="4" t="s">
        <v>25</v>
      </c>
      <c r="B52" s="97">
        <v>81</v>
      </c>
      <c r="C52" s="105">
        <f>(B52/$B$42)*100</f>
        <v>7.663197729422895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547</v>
      </c>
      <c r="C53" s="105">
        <f>(B53/$B$42)*100</f>
        <v>51.75023651844843</v>
      </c>
      <c r="E53" s="32" t="s">
        <v>28</v>
      </c>
      <c r="F53" s="97">
        <v>8</v>
      </c>
      <c r="G53" s="105">
        <f>(F53/F$51)*100</f>
        <v>0.9852216748768473</v>
      </c>
    </row>
    <row r="54" spans="1:7" ht="12.75">
      <c r="A54" s="4" t="s">
        <v>29</v>
      </c>
      <c r="B54" s="97">
        <v>350</v>
      </c>
      <c r="C54" s="105">
        <f>(B54/$B$42)*100</f>
        <v>33.11258278145696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79</v>
      </c>
      <c r="C55" s="105">
        <f>(B55/$B$42)*100</f>
        <v>7.473982970671712</v>
      </c>
      <c r="E55" s="32" t="s">
        <v>32</v>
      </c>
      <c r="F55" s="97">
        <v>17</v>
      </c>
      <c r="G55" s="105">
        <f t="shared" si="7"/>
        <v>2.0935960591133003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0</v>
      </c>
      <c r="G56" s="105">
        <f t="shared" si="7"/>
        <v>0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584</v>
      </c>
      <c r="G57" s="105">
        <f t="shared" si="7"/>
        <v>71.92118226600985</v>
      </c>
    </row>
    <row r="58" spans="1:7" ht="12.75">
      <c r="A58" s="36" t="s">
        <v>36</v>
      </c>
      <c r="B58" s="97">
        <v>826</v>
      </c>
      <c r="C58" s="105">
        <f aca="true" t="shared" si="8" ref="C58:C66">(B58/$B$42)*100</f>
        <v>78.1456953642384</v>
      </c>
      <c r="E58" s="32" t="s">
        <v>37</v>
      </c>
      <c r="F58" s="97">
        <v>177</v>
      </c>
      <c r="G58" s="105">
        <f t="shared" si="7"/>
        <v>21.79802955665025</v>
      </c>
    </row>
    <row r="59" spans="1:7" ht="12.75">
      <c r="A59" s="36" t="s">
        <v>38</v>
      </c>
      <c r="B59" s="97">
        <v>26</v>
      </c>
      <c r="C59" s="105">
        <f t="shared" si="8"/>
        <v>2.459791863765374</v>
      </c>
      <c r="E59" s="32" t="s">
        <v>39</v>
      </c>
      <c r="F59" s="98">
        <v>18</v>
      </c>
      <c r="G59" s="105">
        <f t="shared" si="7"/>
        <v>2.2167487684729066</v>
      </c>
    </row>
    <row r="60" spans="1:7" ht="12.75">
      <c r="A60" s="36" t="s">
        <v>40</v>
      </c>
      <c r="B60" s="97">
        <v>158</v>
      </c>
      <c r="C60" s="105">
        <f t="shared" si="8"/>
        <v>14.947965941343424</v>
      </c>
      <c r="E60" s="32" t="s">
        <v>41</v>
      </c>
      <c r="F60" s="97">
        <v>8</v>
      </c>
      <c r="G60" s="105">
        <f t="shared" si="7"/>
        <v>0.9852216748768473</v>
      </c>
    </row>
    <row r="61" spans="1:7" ht="12.75">
      <c r="A61" s="36" t="s">
        <v>42</v>
      </c>
      <c r="B61" s="97">
        <v>47</v>
      </c>
      <c r="C61" s="105">
        <f t="shared" si="8"/>
        <v>4.446546830652791</v>
      </c>
      <c r="E61" s="32" t="s">
        <v>402</v>
      </c>
      <c r="F61" s="97">
        <v>898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259</v>
      </c>
      <c r="G65" s="105">
        <f aca="true" t="shared" si="9" ref="G65:G71">(F65/F$51)*100</f>
        <v>31.896551724137932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127</v>
      </c>
      <c r="G66" s="105">
        <f t="shared" si="9"/>
        <v>15.64039408866995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139</v>
      </c>
      <c r="G67" s="105">
        <f t="shared" si="9"/>
        <v>17.118226600985224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86</v>
      </c>
      <c r="G68" s="105">
        <f t="shared" si="9"/>
        <v>10.591133004926109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40</v>
      </c>
      <c r="G69" s="105">
        <f t="shared" si="9"/>
        <v>4.926108374384237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144</v>
      </c>
      <c r="G70" s="105">
        <f t="shared" si="9"/>
        <v>17.733990147783253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17</v>
      </c>
      <c r="G71" s="115">
        <f t="shared" si="9"/>
        <v>2.0935960591133003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2002-06-20T15:05:05Z</dcterms:modified>
  <cp:category/>
  <cp:version/>
  <cp:contentType/>
  <cp:contentStatus/>
</cp:coreProperties>
</file>