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<sst xmlns="http://schemas.openxmlformats.org/spreadsheetml/2006/main" count="676" uniqueCount="437">
  <si>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</si>
  <si>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</si>
  <si>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</si>
  <si>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</si>
  <si>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</si>
  <si>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</si>
  <si>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</si>
  <si>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</si>
  <si>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</si>
  <si>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</si>
  <si>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</si>
  <si>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</si>
  <si>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</si>
  <si>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</si>
  <si>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</si>
  <si>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</si>
  <si>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</si>
  <si>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</si>
  <si>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</si>
  <si>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</si>
  <si>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</si>
  <si>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</si>
  <si>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</si>
  <si>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</si>
  <si>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</si>
  <si>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</si>
  <si>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</si>
  <si>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</si>
  <si>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</si>
  <si>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</si>
  <si>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</si>
  <si>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</si>
  <si>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</si>
  <si>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</si>
  <si>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</si>
  <si>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</si>
  <si>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</si>
  <si>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</si>
  <si>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</si>
  <si>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</si>
  <si>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</si>
  <si>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</si>
  <si>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</si>
  <si>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</si>
  <si>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</si>
  <si>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</si>
  <si>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</si>
  <si>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</si>
  <si>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</si>
  <si>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</si>
  <si>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</si>
  <si>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</si>
  <si>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</si>
  <si>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</si>
  <si>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</si>
  <si>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</si>
  <si>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</si>
  <si>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</si>
  <si>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</si>
  <si>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</si>
  <si>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</si>
  <si>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</si>
  <si>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</si>
  <si>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</si>
  <si>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</si>
  <si>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</si>
  <si>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</si>
  <si>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</si>
  <si>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</si>
  <si>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</si>
  <si>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</si>
  <si>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</si>
  <si>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</si>
  <si>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</si>
  <si>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</si>
  <si>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</si>
  <si>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</si>
  <si>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</si>
  <si>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</si>
  <si>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</si>
  <si>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</si>
  <si>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</si>
  <si>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</si>
  <si>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</si>
  <si>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</si>
  <si>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</si>
  <si>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</si>
  <si>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</si>
  <si>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</si>
  <si>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</si>
  <si>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</si>
  <si>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</si>
  <si>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</si>
  <si>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</si>
  <si>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</si>
  <si>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</si>
  <si>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</si>
  <si>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</si>
  <si>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</si>
  <si>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</si>
  <si>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</si>
  <si>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</si>
  <si>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</si>
  <si>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</si>
  <si>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</si>
  <si>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</si>
  <si>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</si>
  <si>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</si>
  <si>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</si>
  <si>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</si>
  <si>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</si>
  <si>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</si>
  <si>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</si>
  <si>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</si>
  <si>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</si>
  <si>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</si>
  <si>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</si>
  <si>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</si>
  <si>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</si>
  <si>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</si>
  <si>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</si>
  <si>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</si>
  <si>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</si>
  <si>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</si>
  <si>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</si>
  <si>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</si>
  <si>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</si>
  <si>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</si>
  <si>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</si>
  <si>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</si>
  <si>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</si>
  <si>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</si>
  <si>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</si>
  <si>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</si>
  <si>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</si>
  <si>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</si>
  <si>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</si>
  <si>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</si>
  <si>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</si>
  <si>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</si>
  <si>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</si>
  <si>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</si>
  <si>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</si>
  <si>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</si>
  <si>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</si>
  <si>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</si>
  <si>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</si>
  <si>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</si>
  <si>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</si>
  <si>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</si>
  <si>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</si>
  <si>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</si>
  <si>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</si>
  <si>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</si>
  <si>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</si>
  <si>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</si>
  <si>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</si>
  <si>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</si>
  <si>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</si>
  <si>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</si>
  <si>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</si>
  <si>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</si>
  <si>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</si>
  <si>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</si>
  <si>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</si>
  <si>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</si>
  <si>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</si>
  <si>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</si>
  <si>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</si>
  <si>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</si>
  <si>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</si>
  <si>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</si>
  <si>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</si>
  <si>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</si>
  <si>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</si>
  <si>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</si>
  <si>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</si>
  <si>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</si>
  <si>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</si>
  <si>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</si>
  <si>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</si>
  <si>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</si>
  <si>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</si>
  <si>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</si>
  <si>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</si>
  <si>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</si>
  <si>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</si>
  <si>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</si>
  <si>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</si>
  <si>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</si>
  <si>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</si>
  <si>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</si>
  <si>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</si>
  <si>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</si>
  <si>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</si>
  <si>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</si>
  <si>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</si>
  <si>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</si>
  <si>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Port Reading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</si>
  <si>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</si>
  <si>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</si>
  <si>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</si>
  <si>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</si>
  <si>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</si>
  <si>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</si>
  <si>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</si>
  <si>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</si>
  <si>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</si>
  <si>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</si>
  <si>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</si>
  <si>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</si>
  <si>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</si>
  <si>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</si>
  <si>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</si>
  <si>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</si>
  <si>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</si>
  <si>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</si>
  <si>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</si>
  <si>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</si>
  <si>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</si>
  <si>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</si>
  <si>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</si>
  <si>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</si>
  <si>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</si>
  <si>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</si>
  <si>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</si>
  <si>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</si>
  <si>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</si>
  <si>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</si>
  <si>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</si>
  <si>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</si>
  <si>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</si>
  <si>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</si>
  <si>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</si>
  <si>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</si>
  <si>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</si>
  <si>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</si>
  <si>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</si>
  <si>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</si>
  <si>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</si>
  <si>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</si>
  <si>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</si>
  <si>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</si>
  <si>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</si>
  <si>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</si>
  <si>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</si>
  <si>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</si>
  <si>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</si>
  <si>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</si>
  <si>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</si>
  <si>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</si>
  <si>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</si>
  <si>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</si>
  <si>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</si>
  <si>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</si>
  <si>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</si>
  <si>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</si>
  <si>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</si>
  <si>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</si>
  <si>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</si>
  <si>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</si>
  <si>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</si>
  <si>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</si>
  <si>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</si>
  <si>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</si>
  <si>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</si>
  <si>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</si>
  <si>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</si>
  <si>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</si>
  <si>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</si>
  <si>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</si>
  <si>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</si>
  <si>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</si>
  <si>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</si>
  <si>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</si>
  <si>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</si>
  <si>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</si>
  <si>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</si>
  <si>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</si>
  <si>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</si>
  <si>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</si>
  <si>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</si>
  <si>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</si>
  <si>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</si>
  <si>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</si>
  <si>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</si>
  <si>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</si>
  <si>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</si>
  <si>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</si>
  <si>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</si>
  <si>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</si>
  <si>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</si>
  <si>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</si>
  <si>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</si>
  <si>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</si>
  <si>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</si>
  <si>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</si>
  <si>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</si>
  <si>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</si>
  <si>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</si>
  <si>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</si>
  <si>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</si>
  <si>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</si>
  <si>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</si>
  <si>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</si>
  <si>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Port Reading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</si>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</sst>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3829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3829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1874</v>
      </c>
      <c r="C9" s="151">
        <f>(B9/$B$7)*100</f>
        <v>48.942282580308174</v>
      </c>
      <c r="D9" s="152"/>
      <c r="E9" s="152" t="s">
        <v>204</v>
      </c>
      <c r="F9" s="150">
        <v>290</v>
      </c>
      <c r="G9" s="153">
        <f t="shared" si="0"/>
        <v>7.573779054583442</v>
      </c>
    </row>
    <row r="10" spans="1:7" ht="12.75">
      <c r="A10" s="149" t="s">
        <v>205</v>
      </c>
      <c r="B10" s="150">
        <v>1955</v>
      </c>
      <c r="C10" s="151">
        <f>(B10/$B$7)*100</f>
        <v>51.057717419691826</v>
      </c>
      <c r="D10" s="152"/>
      <c r="E10" s="152" t="s">
        <v>206</v>
      </c>
      <c r="F10" s="150">
        <v>8</v>
      </c>
      <c r="G10" s="153">
        <f t="shared" si="0"/>
        <v>0.20893183598850876</v>
      </c>
    </row>
    <row r="11" spans="1:7" ht="12.75">
      <c r="A11" s="149"/>
      <c r="B11" s="150"/>
      <c r="C11" s="151"/>
      <c r="D11" s="152"/>
      <c r="E11" s="152" t="s">
        <v>207</v>
      </c>
      <c r="F11" s="150">
        <v>146</v>
      </c>
      <c r="G11" s="153">
        <f t="shared" si="0"/>
        <v>3.8130060067902845</v>
      </c>
    </row>
    <row r="12" spans="1:7" ht="12.75">
      <c r="A12" s="149" t="s">
        <v>208</v>
      </c>
      <c r="B12" s="150">
        <v>218</v>
      </c>
      <c r="C12" s="151">
        <f aca="true" t="shared" si="1" ref="C12:C24">B12*100/B$7</f>
        <v>5.693392530686864</v>
      </c>
      <c r="D12" s="152"/>
      <c r="E12" s="152" t="s">
        <v>209</v>
      </c>
      <c r="F12" s="150">
        <v>40</v>
      </c>
      <c r="G12" s="153">
        <f t="shared" si="0"/>
        <v>1.0446591799425438</v>
      </c>
    </row>
    <row r="13" spans="1:7" ht="12.75">
      <c r="A13" s="149" t="s">
        <v>210</v>
      </c>
      <c r="B13" s="150">
        <v>251</v>
      </c>
      <c r="C13" s="151">
        <f t="shared" si="1"/>
        <v>6.555236354139462</v>
      </c>
      <c r="D13" s="152"/>
      <c r="E13" s="152" t="s">
        <v>211</v>
      </c>
      <c r="F13" s="150">
        <v>96</v>
      </c>
      <c r="G13" s="153">
        <f t="shared" si="0"/>
        <v>2.507182031862105</v>
      </c>
    </row>
    <row r="14" spans="1:7" ht="12.75">
      <c r="A14" s="149" t="s">
        <v>212</v>
      </c>
      <c r="B14" s="150">
        <v>262</v>
      </c>
      <c r="C14" s="151">
        <f t="shared" si="1"/>
        <v>6.8425176286236615</v>
      </c>
      <c r="D14" s="152"/>
      <c r="E14" s="152" t="s">
        <v>213</v>
      </c>
      <c r="F14" s="150">
        <v>3539</v>
      </c>
      <c r="G14" s="153">
        <f t="shared" si="0"/>
        <v>92.42622094541656</v>
      </c>
    </row>
    <row r="15" spans="1:7" ht="12.75">
      <c r="A15" s="149" t="s">
        <v>214</v>
      </c>
      <c r="B15" s="150">
        <v>245</v>
      </c>
      <c r="C15" s="151">
        <f t="shared" si="1"/>
        <v>6.39853747714808</v>
      </c>
      <c r="D15" s="152"/>
      <c r="E15" s="152" t="s">
        <v>215</v>
      </c>
      <c r="F15" s="150">
        <v>3299</v>
      </c>
      <c r="G15" s="153">
        <f t="shared" si="0"/>
        <v>86.1582658657613</v>
      </c>
    </row>
    <row r="16" spans="1:7" ht="12.75">
      <c r="A16" s="149" t="s">
        <v>216</v>
      </c>
      <c r="B16" s="150">
        <v>187</v>
      </c>
      <c r="C16" s="151">
        <f t="shared" si="1"/>
        <v>4.883781666231392</v>
      </c>
      <c r="D16" s="152"/>
      <c r="E16" s="152"/>
      <c r="F16" s="145"/>
      <c r="G16" s="146"/>
    </row>
    <row r="17" spans="1:7" ht="12.75">
      <c r="A17" s="149" t="s">
        <v>217</v>
      </c>
      <c r="B17" s="150">
        <v>522</v>
      </c>
      <c r="C17" s="151">
        <f t="shared" si="1"/>
        <v>13.632802298250196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620</v>
      </c>
      <c r="C18" s="151">
        <f t="shared" si="1"/>
        <v>16.19221728910943</v>
      </c>
      <c r="D18" s="152"/>
      <c r="E18" s="143" t="s">
        <v>220</v>
      </c>
      <c r="F18" s="141">
        <v>3829</v>
      </c>
      <c r="G18" s="148">
        <v>100</v>
      </c>
    </row>
    <row r="19" spans="1:7" ht="12.75">
      <c r="A19" s="149" t="s">
        <v>221</v>
      </c>
      <c r="B19" s="150">
        <v>496</v>
      </c>
      <c r="C19" s="151">
        <f t="shared" si="1"/>
        <v>12.953773831287542</v>
      </c>
      <c r="D19" s="152"/>
      <c r="E19" s="152" t="s">
        <v>222</v>
      </c>
      <c r="F19" s="150">
        <v>3827</v>
      </c>
      <c r="G19" s="153">
        <f aca="true" t="shared" si="2" ref="G19:G30">F19*100/F$18</f>
        <v>99.94776704100288</v>
      </c>
    </row>
    <row r="20" spans="1:7" ht="12.75">
      <c r="A20" s="149" t="s">
        <v>223</v>
      </c>
      <c r="B20" s="150">
        <v>224</v>
      </c>
      <c r="C20" s="151">
        <f t="shared" si="1"/>
        <v>5.850091407678245</v>
      </c>
      <c r="D20" s="152"/>
      <c r="E20" s="152" t="s">
        <v>224</v>
      </c>
      <c r="F20" s="150">
        <v>1337</v>
      </c>
      <c r="G20" s="153">
        <f t="shared" si="2"/>
        <v>34.91773308957953</v>
      </c>
    </row>
    <row r="21" spans="1:7" ht="12.75">
      <c r="A21" s="149" t="s">
        <v>225</v>
      </c>
      <c r="B21" s="150">
        <v>191</v>
      </c>
      <c r="C21" s="151">
        <f t="shared" si="1"/>
        <v>4.988247584225646</v>
      </c>
      <c r="D21" s="152"/>
      <c r="E21" s="152" t="s">
        <v>226</v>
      </c>
      <c r="F21" s="150">
        <v>818</v>
      </c>
      <c r="G21" s="153">
        <f t="shared" si="2"/>
        <v>21.36328022982502</v>
      </c>
    </row>
    <row r="22" spans="1:7" ht="12.75">
      <c r="A22" s="149" t="s">
        <v>227</v>
      </c>
      <c r="B22" s="150">
        <v>377</v>
      </c>
      <c r="C22" s="151">
        <f t="shared" si="1"/>
        <v>9.845912770958474</v>
      </c>
      <c r="D22" s="152"/>
      <c r="E22" s="152" t="s">
        <v>228</v>
      </c>
      <c r="F22" s="150">
        <v>1293</v>
      </c>
      <c r="G22" s="153">
        <f t="shared" si="2"/>
        <v>33.768607991642725</v>
      </c>
    </row>
    <row r="23" spans="1:7" ht="12.75">
      <c r="A23" s="149" t="s">
        <v>229</v>
      </c>
      <c r="B23" s="150">
        <v>202</v>
      </c>
      <c r="C23" s="151">
        <f t="shared" si="1"/>
        <v>5.275528858709846</v>
      </c>
      <c r="D23" s="152"/>
      <c r="E23" s="152" t="s">
        <v>230</v>
      </c>
      <c r="F23" s="150">
        <v>801</v>
      </c>
      <c r="G23" s="153">
        <f t="shared" si="2"/>
        <v>20.919300078349437</v>
      </c>
    </row>
    <row r="24" spans="1:7" ht="12.75">
      <c r="A24" s="149" t="s">
        <v>231</v>
      </c>
      <c r="B24" s="150">
        <v>34</v>
      </c>
      <c r="C24" s="151">
        <f t="shared" si="1"/>
        <v>0.8879603029511621</v>
      </c>
      <c r="D24" s="152"/>
      <c r="E24" s="152" t="s">
        <v>232</v>
      </c>
      <c r="F24" s="150">
        <v>250</v>
      </c>
      <c r="G24" s="153">
        <f t="shared" si="2"/>
        <v>6.529119874640898</v>
      </c>
    </row>
    <row r="25" spans="1:7" ht="12.75">
      <c r="A25" s="149"/>
      <c r="B25" s="145"/>
      <c r="C25" s="154"/>
      <c r="D25" s="152"/>
      <c r="E25" s="152" t="s">
        <v>233</v>
      </c>
      <c r="F25" s="150">
        <v>73</v>
      </c>
      <c r="G25" s="153">
        <f t="shared" si="2"/>
        <v>1.9065030033951422</v>
      </c>
    </row>
    <row r="26" spans="1:7" ht="12.75">
      <c r="A26" s="149" t="s">
        <v>234</v>
      </c>
      <c r="B26" s="155">
        <v>38.7</v>
      </c>
      <c r="C26" s="156" t="s">
        <v>63</v>
      </c>
      <c r="D26" s="152"/>
      <c r="E26" s="157" t="s">
        <v>235</v>
      </c>
      <c r="F26" s="150">
        <v>129</v>
      </c>
      <c r="G26" s="153">
        <f t="shared" si="2"/>
        <v>3.3690258553147037</v>
      </c>
    </row>
    <row r="27" spans="1:7" ht="12.75">
      <c r="A27" s="149"/>
      <c r="B27" s="145"/>
      <c r="C27" s="154"/>
      <c r="D27" s="152"/>
      <c r="E27" s="158" t="s">
        <v>236</v>
      </c>
      <c r="F27" s="150">
        <v>53</v>
      </c>
      <c r="G27" s="153">
        <f t="shared" si="2"/>
        <v>1.3841734134238706</v>
      </c>
    </row>
    <row r="28" spans="1:7" ht="12.75">
      <c r="A28" s="149" t="s">
        <v>64</v>
      </c>
      <c r="B28" s="150">
        <v>2937</v>
      </c>
      <c r="C28" s="151">
        <f aca="true" t="shared" si="3" ref="C28:C35">B28*100/B$7</f>
        <v>76.70410028728128</v>
      </c>
      <c r="D28" s="152"/>
      <c r="E28" s="152" t="s">
        <v>237</v>
      </c>
      <c r="F28" s="150">
        <v>2</v>
      </c>
      <c r="G28" s="153">
        <f t="shared" si="2"/>
        <v>0.05223295899712719</v>
      </c>
    </row>
    <row r="29" spans="1:7" ht="12.75">
      <c r="A29" s="149" t="s">
        <v>238</v>
      </c>
      <c r="B29" s="150">
        <v>1418</v>
      </c>
      <c r="C29" s="151">
        <f t="shared" si="3"/>
        <v>37.033167928963174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1519</v>
      </c>
      <c r="C30" s="151">
        <f t="shared" si="3"/>
        <v>39.6709323583181</v>
      </c>
      <c r="D30" s="152"/>
      <c r="E30" s="152" t="s">
        <v>241</v>
      </c>
      <c r="F30" s="150">
        <v>2</v>
      </c>
      <c r="G30" s="153">
        <f t="shared" si="2"/>
        <v>0.05223295899712719</v>
      </c>
    </row>
    <row r="31" spans="1:7" ht="12.75">
      <c r="A31" s="149" t="s">
        <v>242</v>
      </c>
      <c r="B31" s="150">
        <v>2805</v>
      </c>
      <c r="C31" s="151">
        <f t="shared" si="3"/>
        <v>73.25672499347088</v>
      </c>
      <c r="D31" s="152"/>
      <c r="E31" s="152"/>
      <c r="F31" s="145"/>
      <c r="G31" s="146"/>
    </row>
    <row r="32" spans="1:7" ht="12.75">
      <c r="A32" s="149" t="s">
        <v>243</v>
      </c>
      <c r="B32" s="150">
        <v>723</v>
      </c>
      <c r="C32" s="151">
        <f t="shared" si="3"/>
        <v>18.882214677461477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613</v>
      </c>
      <c r="C33" s="151">
        <f t="shared" si="3"/>
        <v>16.009401932619483</v>
      </c>
      <c r="D33" s="152"/>
      <c r="E33" s="143" t="s">
        <v>246</v>
      </c>
      <c r="F33" s="141">
        <v>1337</v>
      </c>
      <c r="G33" s="148">
        <v>100</v>
      </c>
    </row>
    <row r="34" spans="1:7" ht="12.75">
      <c r="A34" s="149" t="s">
        <v>238</v>
      </c>
      <c r="B34" s="150">
        <v>264</v>
      </c>
      <c r="C34" s="151">
        <f t="shared" si="3"/>
        <v>6.894750587620789</v>
      </c>
      <c r="D34" s="152"/>
      <c r="E34" s="152" t="s">
        <v>247</v>
      </c>
      <c r="F34" s="150">
        <v>1069</v>
      </c>
      <c r="G34" s="153">
        <f aca="true" t="shared" si="4" ref="G34:G42">F34*100/F$33</f>
        <v>79.95512341062079</v>
      </c>
    </row>
    <row r="35" spans="1:7" ht="12.75">
      <c r="A35" s="149" t="s">
        <v>240</v>
      </c>
      <c r="B35" s="150">
        <v>349</v>
      </c>
      <c r="C35" s="151">
        <f t="shared" si="3"/>
        <v>9.114651344998695</v>
      </c>
      <c r="D35" s="152"/>
      <c r="E35" s="152" t="s">
        <v>248</v>
      </c>
      <c r="F35" s="150">
        <v>445</v>
      </c>
      <c r="G35" s="153">
        <f t="shared" si="4"/>
        <v>33.283470456245325</v>
      </c>
    </row>
    <row r="36" spans="1:7" ht="12.75">
      <c r="A36" s="149"/>
      <c r="B36" s="145"/>
      <c r="C36" s="154"/>
      <c r="D36" s="152"/>
      <c r="E36" s="152" t="s">
        <v>249</v>
      </c>
      <c r="F36" s="150">
        <v>818</v>
      </c>
      <c r="G36" s="153">
        <f t="shared" si="4"/>
        <v>61.18175018698579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348</v>
      </c>
      <c r="G37" s="153">
        <f t="shared" si="4"/>
        <v>26.028421839940165</v>
      </c>
    </row>
    <row r="38" spans="1:7" ht="12.75">
      <c r="A38" s="161" t="s">
        <v>251</v>
      </c>
      <c r="B38" s="150">
        <v>3744</v>
      </c>
      <c r="C38" s="151">
        <f aca="true" t="shared" si="5" ref="C38:C54">B38*100/B$7</f>
        <v>97.7800992426221</v>
      </c>
      <c r="D38" s="152"/>
      <c r="E38" s="152" t="s">
        <v>252</v>
      </c>
      <c r="F38" s="150">
        <v>176</v>
      </c>
      <c r="G38" s="153">
        <f t="shared" si="4"/>
        <v>13.163799551234106</v>
      </c>
    </row>
    <row r="39" spans="1:7" ht="12.75">
      <c r="A39" s="149" t="s">
        <v>253</v>
      </c>
      <c r="B39" s="150">
        <v>3484</v>
      </c>
      <c r="C39" s="151">
        <f t="shared" si="5"/>
        <v>90.98981457299556</v>
      </c>
      <c r="D39" s="152"/>
      <c r="E39" s="152" t="s">
        <v>248</v>
      </c>
      <c r="F39" s="150">
        <v>73</v>
      </c>
      <c r="G39" s="153">
        <f t="shared" si="4"/>
        <v>5.459985041136874</v>
      </c>
    </row>
    <row r="40" spans="1:7" ht="12.75">
      <c r="A40" s="149" t="s">
        <v>254</v>
      </c>
      <c r="B40" s="150">
        <v>100</v>
      </c>
      <c r="C40" s="151">
        <f t="shared" si="5"/>
        <v>2.6116479498563594</v>
      </c>
      <c r="D40" s="152"/>
      <c r="E40" s="152" t="s">
        <v>255</v>
      </c>
      <c r="F40" s="150">
        <v>268</v>
      </c>
      <c r="G40" s="153">
        <f t="shared" si="4"/>
        <v>20.044876589379207</v>
      </c>
    </row>
    <row r="41" spans="1:7" ht="12.75">
      <c r="A41" s="149" t="s">
        <v>256</v>
      </c>
      <c r="B41" s="150">
        <v>0</v>
      </c>
      <c r="C41" s="151">
        <f t="shared" si="5"/>
        <v>0</v>
      </c>
      <c r="D41" s="152"/>
      <c r="E41" s="152" t="s">
        <v>257</v>
      </c>
      <c r="F41" s="150">
        <v>217</v>
      </c>
      <c r="G41" s="153">
        <f t="shared" si="4"/>
        <v>16.230366492146597</v>
      </c>
    </row>
    <row r="42" spans="1:7" ht="12.75">
      <c r="A42" s="149" t="s">
        <v>258</v>
      </c>
      <c r="B42" s="150">
        <v>92</v>
      </c>
      <c r="C42" s="151">
        <f t="shared" si="5"/>
        <v>2.4027161138678506</v>
      </c>
      <c r="D42" s="152"/>
      <c r="E42" s="152" t="s">
        <v>259</v>
      </c>
      <c r="F42" s="150">
        <v>98</v>
      </c>
      <c r="G42" s="153">
        <f t="shared" si="4"/>
        <v>7.329842931937173</v>
      </c>
    </row>
    <row r="43" spans="1:7" ht="12.75">
      <c r="A43" s="149" t="s">
        <v>260</v>
      </c>
      <c r="B43" s="150">
        <v>19</v>
      </c>
      <c r="C43" s="151">
        <f t="shared" si="5"/>
        <v>0.4962131104727083</v>
      </c>
      <c r="D43" s="152"/>
      <c r="E43" s="152"/>
      <c r="F43" s="145"/>
      <c r="G43" s="146"/>
    </row>
    <row r="44" spans="1:7" ht="12.75">
      <c r="A44" s="149" t="s">
        <v>261</v>
      </c>
      <c r="B44" s="150">
        <v>13</v>
      </c>
      <c r="C44" s="151">
        <f t="shared" si="5"/>
        <v>0.3395142334813267</v>
      </c>
      <c r="D44" s="152"/>
      <c r="E44" s="152" t="s">
        <v>262</v>
      </c>
      <c r="F44" s="150">
        <v>489</v>
      </c>
      <c r="G44" s="162">
        <f>F44*100/F33</f>
        <v>36.57442034405385</v>
      </c>
    </row>
    <row r="45" spans="1:7" ht="12.75">
      <c r="A45" s="149" t="s">
        <v>263</v>
      </c>
      <c r="B45" s="150">
        <v>46</v>
      </c>
      <c r="C45" s="151">
        <f t="shared" si="5"/>
        <v>1.2013580569339253</v>
      </c>
      <c r="D45" s="152"/>
      <c r="E45" s="152" t="s">
        <v>264</v>
      </c>
      <c r="F45" s="150">
        <v>437</v>
      </c>
      <c r="G45" s="162">
        <f>F45*100/F33</f>
        <v>32.68511593118923</v>
      </c>
    </row>
    <row r="46" spans="1:7" ht="12.75">
      <c r="A46" s="149" t="s">
        <v>265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266</v>
      </c>
      <c r="B47" s="150">
        <v>3</v>
      </c>
      <c r="C47" s="151">
        <f t="shared" si="5"/>
        <v>0.07834943849569079</v>
      </c>
      <c r="D47" s="152"/>
      <c r="E47" s="152" t="s">
        <v>267</v>
      </c>
      <c r="F47" s="163">
        <v>2.86</v>
      </c>
      <c r="G47" s="164" t="s">
        <v>63</v>
      </c>
    </row>
    <row r="48" spans="1:7" ht="12.75">
      <c r="A48" s="149" t="s">
        <v>268</v>
      </c>
      <c r="B48" s="150">
        <v>3</v>
      </c>
      <c r="C48" s="151">
        <f t="shared" si="5"/>
        <v>0.07834943849569079</v>
      </c>
      <c r="D48" s="152"/>
      <c r="E48" s="152" t="s">
        <v>269</v>
      </c>
      <c r="F48" s="163">
        <v>3.21</v>
      </c>
      <c r="G48" s="164" t="s">
        <v>63</v>
      </c>
    </row>
    <row r="49" spans="1:7" ht="14.25">
      <c r="A49" s="149" t="s">
        <v>270</v>
      </c>
      <c r="B49" s="150">
        <v>8</v>
      </c>
      <c r="C49" s="151">
        <f t="shared" si="5"/>
        <v>0.20893183598850876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1357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1337</v>
      </c>
      <c r="G52" s="153">
        <f>F52*100/F$51</f>
        <v>98.52616064848931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20</v>
      </c>
      <c r="G53" s="153">
        <f>F53*100/F$51</f>
        <v>1.4738393515106853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4</v>
      </c>
      <c r="G54" s="153">
        <f>F54*100/F$51</f>
        <v>0.2947678703021371</v>
      </c>
    </row>
    <row r="55" spans="1:7" ht="12.75">
      <c r="A55" s="149" t="s">
        <v>281</v>
      </c>
      <c r="B55" s="150">
        <v>68</v>
      </c>
      <c r="C55" s="151">
        <f>B55*100/B$7</f>
        <v>1.7759206059023243</v>
      </c>
      <c r="D55" s="152"/>
      <c r="E55" s="152"/>
      <c r="F55" s="145"/>
      <c r="G55" s="146"/>
    </row>
    <row r="56" spans="1:7" ht="12.75">
      <c r="A56" s="149" t="s">
        <v>282</v>
      </c>
      <c r="B56" s="165">
        <v>85</v>
      </c>
      <c r="C56" s="166">
        <f>B56*100/B$7</f>
        <v>2.2199007573779053</v>
      </c>
      <c r="D56" s="152"/>
      <c r="E56" s="152" t="s">
        <v>283</v>
      </c>
      <c r="F56" s="167">
        <v>0.3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3.2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3564</v>
      </c>
      <c r="C60" s="166">
        <f>B60*100/B7</f>
        <v>93.07913293288065</v>
      </c>
      <c r="D60" s="152"/>
      <c r="E60" s="143" t="s">
        <v>289</v>
      </c>
      <c r="F60" s="141">
        <v>1337</v>
      </c>
      <c r="G60" s="148">
        <v>100</v>
      </c>
    </row>
    <row r="61" spans="1:7" ht="12.75">
      <c r="A61" s="149" t="s">
        <v>290</v>
      </c>
      <c r="B61" s="165">
        <v>114</v>
      </c>
      <c r="C61" s="166">
        <f>B61*100/B7</f>
        <v>2.9772786628362495</v>
      </c>
      <c r="D61" s="152"/>
      <c r="E61" s="152" t="s">
        <v>291</v>
      </c>
      <c r="F61" s="170">
        <v>1155</v>
      </c>
      <c r="G61" s="153">
        <f>F61*100/F$60</f>
        <v>86.38743455497382</v>
      </c>
    </row>
    <row r="62" spans="1:7" ht="12.75">
      <c r="A62" s="149" t="s">
        <v>292</v>
      </c>
      <c r="B62" s="165">
        <v>7</v>
      </c>
      <c r="C62" s="166">
        <f>B62*100/B7</f>
        <v>0.18281535648994515</v>
      </c>
      <c r="D62" s="152"/>
      <c r="E62" s="152" t="s">
        <v>293</v>
      </c>
      <c r="F62" s="170">
        <v>182</v>
      </c>
      <c r="G62" s="153">
        <f>F62*100/F$60</f>
        <v>13.612565445026178</v>
      </c>
    </row>
    <row r="63" spans="1:7" ht="12.75">
      <c r="A63" s="149" t="s">
        <v>294</v>
      </c>
      <c r="B63" s="165">
        <v>111</v>
      </c>
      <c r="C63" s="166">
        <f>B63*100/B7</f>
        <v>2.898929224340559</v>
      </c>
      <c r="D63" s="152"/>
      <c r="E63" s="152"/>
      <c r="F63" s="145"/>
      <c r="G63" s="146"/>
    </row>
    <row r="64" spans="1:7" ht="12.75">
      <c r="A64" s="149" t="s">
        <v>295</v>
      </c>
      <c r="B64" s="165">
        <v>0</v>
      </c>
      <c r="C64" s="166">
        <f>B64*100/B7</f>
        <v>0</v>
      </c>
      <c r="D64" s="152"/>
      <c r="E64" s="152" t="s">
        <v>296</v>
      </c>
      <c r="F64" s="163">
        <v>2.91</v>
      </c>
      <c r="G64" s="164" t="s">
        <v>63</v>
      </c>
    </row>
    <row r="65" spans="1:7" ht="13.5" thickBot="1">
      <c r="A65" s="171" t="s">
        <v>297</v>
      </c>
      <c r="B65" s="172">
        <v>118</v>
      </c>
      <c r="C65" s="173">
        <f>B65*100/B7</f>
        <v>3.081744580830504</v>
      </c>
      <c r="D65" s="174"/>
      <c r="E65" s="174" t="s">
        <v>298</v>
      </c>
      <c r="F65" s="177">
        <v>2.58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3656</v>
      </c>
      <c r="G9" s="33">
        <f>(F9/$F$9)*100</f>
        <v>100</v>
      </c>
    </row>
    <row r="10" spans="1:7" ht="12.75">
      <c r="A10" s="29" t="s">
        <v>71</v>
      </c>
      <c r="B10" s="93">
        <v>881</v>
      </c>
      <c r="C10" s="33">
        <f aca="true" t="shared" si="0" ref="C10:C15">(B10/$B$10)*100</f>
        <v>100</v>
      </c>
      <c r="E10" s="34" t="s">
        <v>72</v>
      </c>
      <c r="F10" s="97">
        <v>3300</v>
      </c>
      <c r="G10" s="84">
        <f aca="true" t="shared" si="1" ref="G10:G16">(F10/$F$9)*100</f>
        <v>90.26258205689278</v>
      </c>
    </row>
    <row r="11" spans="1:8" ht="12.75">
      <c r="A11" s="36" t="s">
        <v>73</v>
      </c>
      <c r="B11" s="98">
        <v>68</v>
      </c>
      <c r="C11" s="35">
        <f t="shared" si="0"/>
        <v>7.71850170261067</v>
      </c>
      <c r="E11" s="34" t="s">
        <v>74</v>
      </c>
      <c r="F11" s="97">
        <v>3252</v>
      </c>
      <c r="G11" s="84">
        <f t="shared" si="1"/>
        <v>88.94967177242889</v>
      </c>
      <c r="H11" s="15" t="s">
        <v>52</v>
      </c>
    </row>
    <row r="12" spans="1:8" ht="12.75">
      <c r="A12" s="36" t="s">
        <v>75</v>
      </c>
      <c r="B12" s="98">
        <v>32</v>
      </c>
      <c r="C12" s="35">
        <f t="shared" si="0"/>
        <v>3.6322360953461974</v>
      </c>
      <c r="E12" s="34" t="s">
        <v>76</v>
      </c>
      <c r="F12" s="97">
        <v>2611</v>
      </c>
      <c r="G12" s="84">
        <f t="shared" si="1"/>
        <v>71.41684901531728</v>
      </c>
      <c r="H12" s="15" t="s">
        <v>52</v>
      </c>
    </row>
    <row r="13" spans="1:7" ht="12.75">
      <c r="A13" s="36" t="s">
        <v>77</v>
      </c>
      <c r="B13" s="98">
        <v>387</v>
      </c>
      <c r="C13" s="35">
        <f t="shared" si="0"/>
        <v>43.927355278093074</v>
      </c>
      <c r="E13" s="34" t="s">
        <v>78</v>
      </c>
      <c r="F13" s="97">
        <v>641</v>
      </c>
      <c r="G13" s="84">
        <f t="shared" si="1"/>
        <v>17.532822757111596</v>
      </c>
    </row>
    <row r="14" spans="1:7" ht="12.75">
      <c r="A14" s="36" t="s">
        <v>79</v>
      </c>
      <c r="B14" s="98">
        <v>227</v>
      </c>
      <c r="C14" s="35">
        <f t="shared" si="0"/>
        <v>25.76617480136209</v>
      </c>
      <c r="E14" s="34" t="s">
        <v>405</v>
      </c>
      <c r="F14" s="97">
        <v>48</v>
      </c>
      <c r="G14" s="84">
        <f t="shared" si="1"/>
        <v>1.312910284463895</v>
      </c>
    </row>
    <row r="15" spans="1:7" ht="12.75">
      <c r="A15" s="36" t="s">
        <v>126</v>
      </c>
      <c r="B15" s="97">
        <v>167</v>
      </c>
      <c r="C15" s="35">
        <f t="shared" si="0"/>
        <v>18.955732122587968</v>
      </c>
      <c r="E15" s="34" t="s">
        <v>80</v>
      </c>
      <c r="F15" s="97">
        <v>356</v>
      </c>
      <c r="G15" s="84">
        <f t="shared" si="1"/>
        <v>9.737417943107221</v>
      </c>
    </row>
    <row r="16" spans="1:7" ht="12.75">
      <c r="A16" s="36"/>
      <c r="B16" s="93" t="s">
        <v>52</v>
      </c>
      <c r="C16" s="10"/>
      <c r="E16" s="34" t="s">
        <v>81</v>
      </c>
      <c r="F16" s="98">
        <v>62</v>
      </c>
      <c r="G16" s="84">
        <f t="shared" si="1"/>
        <v>1.6958424507658645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243</v>
      </c>
      <c r="G17" s="84">
        <f>(F17/$F$9)*100</f>
        <v>6.646608315098468</v>
      </c>
    </row>
    <row r="18" spans="1:7" ht="12.75">
      <c r="A18" s="29" t="s">
        <v>84</v>
      </c>
      <c r="B18" s="93">
        <v>2589</v>
      </c>
      <c r="C18" s="33">
        <f>(B18/$B$18)*100</f>
        <v>100</v>
      </c>
      <c r="E18" s="34" t="s">
        <v>85</v>
      </c>
      <c r="F18" s="97">
        <v>113</v>
      </c>
      <c r="G18" s="84">
        <f>(F18/$F$9)*100</f>
        <v>3.0908096280087527</v>
      </c>
    </row>
    <row r="19" spans="1:7" ht="12.75">
      <c r="A19" s="36" t="s">
        <v>86</v>
      </c>
      <c r="B19" s="97">
        <v>141</v>
      </c>
      <c r="C19" s="84">
        <f aca="true" t="shared" si="2" ref="C19:C25">(B19/$B$18)*100</f>
        <v>5.44611819235226</v>
      </c>
      <c r="E19" s="34"/>
      <c r="F19" s="97" t="s">
        <v>52</v>
      </c>
      <c r="G19" s="84"/>
    </row>
    <row r="20" spans="1:7" ht="12.75">
      <c r="A20" s="36" t="s">
        <v>87</v>
      </c>
      <c r="B20" s="97">
        <v>333</v>
      </c>
      <c r="C20" s="84">
        <f t="shared" si="2"/>
        <v>12.862108922363847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1259</v>
      </c>
      <c r="C21" s="84">
        <f t="shared" si="2"/>
        <v>48.62881421398223</v>
      </c>
      <c r="E21" s="38" t="s">
        <v>406</v>
      </c>
      <c r="F21" s="80">
        <v>356</v>
      </c>
      <c r="G21" s="33">
        <f>(F21/$F$21)*100</f>
        <v>100</v>
      </c>
    </row>
    <row r="22" spans="1:7" ht="12.75">
      <c r="A22" s="36" t="s">
        <v>104</v>
      </c>
      <c r="B22" s="97">
        <v>346</v>
      </c>
      <c r="C22" s="84">
        <f t="shared" si="2"/>
        <v>13.36423329470838</v>
      </c>
      <c r="E22" s="34" t="s">
        <v>105</v>
      </c>
      <c r="F22" s="97">
        <v>162</v>
      </c>
      <c r="G22" s="84">
        <f aca="true" t="shared" si="3" ref="G22:G27">(F22/$F$21)*100</f>
        <v>45.50561797752809</v>
      </c>
    </row>
    <row r="23" spans="1:7" ht="12.75">
      <c r="A23" s="36" t="s">
        <v>106</v>
      </c>
      <c r="B23" s="97">
        <v>133</v>
      </c>
      <c r="C23" s="84">
        <f t="shared" si="2"/>
        <v>5.137118578601776</v>
      </c>
      <c r="E23" s="34" t="s">
        <v>107</v>
      </c>
      <c r="F23" s="97">
        <v>14</v>
      </c>
      <c r="G23" s="84">
        <f t="shared" si="3"/>
        <v>3.932584269662921</v>
      </c>
    </row>
    <row r="24" spans="1:7" ht="12.75">
      <c r="A24" s="36" t="s">
        <v>108</v>
      </c>
      <c r="B24" s="97">
        <v>259</v>
      </c>
      <c r="C24" s="84">
        <f t="shared" si="2"/>
        <v>10.00386249517188</v>
      </c>
      <c r="E24" s="34" t="s">
        <v>109</v>
      </c>
      <c r="F24" s="97">
        <v>11</v>
      </c>
      <c r="G24" s="84">
        <f t="shared" si="3"/>
        <v>3.089887640449438</v>
      </c>
    </row>
    <row r="25" spans="1:7" ht="12.75">
      <c r="A25" s="36" t="s">
        <v>110</v>
      </c>
      <c r="B25" s="97">
        <v>118</v>
      </c>
      <c r="C25" s="84">
        <f t="shared" si="2"/>
        <v>4.557744302819621</v>
      </c>
      <c r="E25" s="34" t="s">
        <v>111</v>
      </c>
      <c r="F25" s="97">
        <v>5</v>
      </c>
      <c r="G25" s="84">
        <f t="shared" si="3"/>
        <v>1.4044943820224718</v>
      </c>
    </row>
    <row r="26" spans="1:7" ht="12.75">
      <c r="A26" s="36"/>
      <c r="B26" s="93" t="s">
        <v>52</v>
      </c>
      <c r="C26" s="35"/>
      <c r="E26" s="34" t="s">
        <v>112</v>
      </c>
      <c r="F26" s="97">
        <v>164</v>
      </c>
      <c r="G26" s="84">
        <f t="shared" si="3"/>
        <v>46.06741573033708</v>
      </c>
    </row>
    <row r="27" spans="1:7" ht="12.75">
      <c r="A27" s="36" t="s">
        <v>113</v>
      </c>
      <c r="B27" s="108">
        <v>81.7</v>
      </c>
      <c r="C27" s="37" t="s">
        <v>63</v>
      </c>
      <c r="E27" s="34" t="s">
        <v>114</v>
      </c>
      <c r="F27" s="97">
        <v>0</v>
      </c>
      <c r="G27" s="84">
        <f t="shared" si="3"/>
        <v>0</v>
      </c>
    </row>
    <row r="28" spans="1:7" ht="12.75">
      <c r="A28" s="36" t="s">
        <v>115</v>
      </c>
      <c r="B28" s="108">
        <v>14.6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3444</v>
      </c>
      <c r="G30" s="33">
        <f>(F30/$F$30)*100</f>
        <v>100</v>
      </c>
      <c r="J30" s="39"/>
    </row>
    <row r="31" spans="1:10" ht="12.75">
      <c r="A31" s="95" t="s">
        <v>98</v>
      </c>
      <c r="B31" s="93">
        <v>2981</v>
      </c>
      <c r="C31" s="33">
        <f>(B31/$B$31)*100</f>
        <v>100</v>
      </c>
      <c r="E31" s="34" t="s">
        <v>119</v>
      </c>
      <c r="F31" s="97">
        <v>2950</v>
      </c>
      <c r="G31" s="101">
        <f>(F31/$F$30)*100</f>
        <v>85.65621370499419</v>
      </c>
      <c r="J31" s="39"/>
    </row>
    <row r="32" spans="1:10" ht="12.75">
      <c r="A32" s="36" t="s">
        <v>120</v>
      </c>
      <c r="B32" s="97">
        <v>773</v>
      </c>
      <c r="C32" s="10">
        <f>(B32/$B$31)*100</f>
        <v>25.930895672593092</v>
      </c>
      <c r="E32" s="34" t="s">
        <v>121</v>
      </c>
      <c r="F32" s="97">
        <v>494</v>
      </c>
      <c r="G32" s="101">
        <f aca="true" t="shared" si="4" ref="G32:G39">(F32/$F$30)*100</f>
        <v>14.343786295005806</v>
      </c>
      <c r="J32" s="39"/>
    </row>
    <row r="33" spans="1:10" ht="12.75">
      <c r="A33" s="36" t="s">
        <v>122</v>
      </c>
      <c r="B33" s="97">
        <v>1625</v>
      </c>
      <c r="C33" s="10">
        <f aca="true" t="shared" si="5" ref="C33:C38">(B33/$B$31)*100</f>
        <v>54.51190875545119</v>
      </c>
      <c r="E33" s="34" t="s">
        <v>123</v>
      </c>
      <c r="F33" s="97">
        <v>161</v>
      </c>
      <c r="G33" s="101">
        <f t="shared" si="4"/>
        <v>4.67479674796748</v>
      </c>
      <c r="J33" s="39"/>
    </row>
    <row r="34" spans="1:7" ht="12.75">
      <c r="A34" s="36" t="s">
        <v>124</v>
      </c>
      <c r="B34" s="97">
        <v>61</v>
      </c>
      <c r="C34" s="10">
        <f t="shared" si="5"/>
        <v>2.0462931902046293</v>
      </c>
      <c r="E34" s="34" t="s">
        <v>125</v>
      </c>
      <c r="F34" s="97">
        <v>203</v>
      </c>
      <c r="G34" s="101">
        <f t="shared" si="4"/>
        <v>5.894308943089431</v>
      </c>
    </row>
    <row r="35" spans="1:7" ht="12.75">
      <c r="A35" s="36" t="s">
        <v>127</v>
      </c>
      <c r="B35" s="97">
        <v>271</v>
      </c>
      <c r="C35" s="10">
        <f t="shared" si="5"/>
        <v>9.090909090909092</v>
      </c>
      <c r="E35" s="34" t="s">
        <v>123</v>
      </c>
      <c r="F35" s="97">
        <v>73</v>
      </c>
      <c r="G35" s="101">
        <f t="shared" si="4"/>
        <v>2.1196283391405344</v>
      </c>
    </row>
    <row r="36" spans="1:7" ht="12.75">
      <c r="A36" s="36" t="s">
        <v>99</v>
      </c>
      <c r="B36" s="97">
        <v>204</v>
      </c>
      <c r="C36" s="10">
        <f t="shared" si="5"/>
        <v>6.843341160684334</v>
      </c>
      <c r="E36" s="34" t="s">
        <v>129</v>
      </c>
      <c r="F36" s="97">
        <v>232</v>
      </c>
      <c r="G36" s="101">
        <f t="shared" si="4"/>
        <v>6.736353077816492</v>
      </c>
    </row>
    <row r="37" spans="1:7" ht="12.75">
      <c r="A37" s="36" t="s">
        <v>128</v>
      </c>
      <c r="B37" s="97">
        <v>251</v>
      </c>
      <c r="C37" s="10">
        <f t="shared" si="5"/>
        <v>8.419993290842</v>
      </c>
      <c r="E37" s="34" t="s">
        <v>123</v>
      </c>
      <c r="F37" s="97">
        <v>63</v>
      </c>
      <c r="G37" s="101">
        <f t="shared" si="4"/>
        <v>1.8292682926829267</v>
      </c>
    </row>
    <row r="38" spans="1:7" ht="12.75">
      <c r="A38" s="36" t="s">
        <v>99</v>
      </c>
      <c r="B38" s="97">
        <v>169</v>
      </c>
      <c r="C38" s="10">
        <f t="shared" si="5"/>
        <v>5.669238510566924</v>
      </c>
      <c r="E38" s="34" t="s">
        <v>61</v>
      </c>
      <c r="F38" s="97">
        <v>5</v>
      </c>
      <c r="G38" s="101">
        <f t="shared" si="4"/>
        <v>0.14518002322880372</v>
      </c>
    </row>
    <row r="39" spans="1:7" ht="12.75">
      <c r="A39" s="36"/>
      <c r="B39" s="97" t="s">
        <v>52</v>
      </c>
      <c r="C39" s="10"/>
      <c r="E39" s="34" t="s">
        <v>123</v>
      </c>
      <c r="F39" s="97">
        <v>5</v>
      </c>
      <c r="G39" s="101">
        <f t="shared" si="4"/>
        <v>0.14518002322880372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76</v>
      </c>
      <c r="C42" s="33">
        <f>(B42/$B$42)*100</f>
        <v>100</v>
      </c>
      <c r="E42" s="31" t="s">
        <v>70</v>
      </c>
      <c r="F42" s="80">
        <v>3656</v>
      </c>
      <c r="G42" s="99">
        <f>(F42/$F$42)*100</f>
        <v>100</v>
      </c>
      <c r="I42" s="39"/>
    </row>
    <row r="43" spans="1:7" ht="12.75">
      <c r="A43" s="36" t="s">
        <v>103</v>
      </c>
      <c r="B43" s="98">
        <v>0</v>
      </c>
      <c r="C43" s="102">
        <f>(B43/$B$42)*100</f>
        <v>0</v>
      </c>
      <c r="E43" s="60" t="s">
        <v>407</v>
      </c>
      <c r="F43" s="106">
        <v>4703</v>
      </c>
      <c r="G43" s="107">
        <f aca="true" t="shared" si="6" ref="G43:G71">(F43/$F$42)*100</f>
        <v>128.6378555798687</v>
      </c>
    </row>
    <row r="44" spans="1:7" ht="12.75">
      <c r="A44" s="36"/>
      <c r="B44" s="93" t="s">
        <v>52</v>
      </c>
      <c r="C44" s="10"/>
      <c r="E44" s="1" t="s">
        <v>131</v>
      </c>
      <c r="F44" s="97">
        <v>25</v>
      </c>
      <c r="G44" s="101">
        <f t="shared" si="6"/>
        <v>0.6838074398249453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33</v>
      </c>
      <c r="G45" s="101">
        <f t="shared" si="6"/>
        <v>0.9026258205689278</v>
      </c>
    </row>
    <row r="46" spans="1:7" ht="12.75">
      <c r="A46" s="29" t="s">
        <v>133</v>
      </c>
      <c r="B46" s="93">
        <v>2826</v>
      </c>
      <c r="C46" s="33">
        <f>(B46/$B$46)*100</f>
        <v>100</v>
      </c>
      <c r="E46" s="1" t="s">
        <v>134</v>
      </c>
      <c r="F46" s="97">
        <v>0</v>
      </c>
      <c r="G46" s="101">
        <f t="shared" si="6"/>
        <v>0</v>
      </c>
    </row>
    <row r="47" spans="1:7" ht="12.75">
      <c r="A47" s="36" t="s">
        <v>135</v>
      </c>
      <c r="B47" s="97">
        <v>407</v>
      </c>
      <c r="C47" s="10">
        <f>(B47/$B$46)*100</f>
        <v>14.401981599433828</v>
      </c>
      <c r="E47" s="1" t="s">
        <v>136</v>
      </c>
      <c r="F47" s="97">
        <v>17</v>
      </c>
      <c r="G47" s="101">
        <f t="shared" si="6"/>
        <v>0.46498905908096283</v>
      </c>
    </row>
    <row r="48" spans="1:7" ht="12.75">
      <c r="A48" s="36"/>
      <c r="B48" s="93" t="s">
        <v>52</v>
      </c>
      <c r="C48" s="10"/>
      <c r="E48" s="1" t="s">
        <v>137</v>
      </c>
      <c r="F48" s="97">
        <v>93</v>
      </c>
      <c r="G48" s="101">
        <f t="shared" si="6"/>
        <v>2.5437636761487967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53</v>
      </c>
      <c r="G49" s="101">
        <f t="shared" si="6"/>
        <v>1.449671772428884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0</v>
      </c>
      <c r="G50" s="101">
        <f t="shared" si="6"/>
        <v>0</v>
      </c>
    </row>
    <row r="51" spans="1:7" ht="12.75">
      <c r="A51" s="5" t="s">
        <v>140</v>
      </c>
      <c r="B51" s="93">
        <v>744</v>
      </c>
      <c r="C51" s="33">
        <f>(B51/$B$51)*100</f>
        <v>100</v>
      </c>
      <c r="E51" s="1" t="s">
        <v>141</v>
      </c>
      <c r="F51" s="97">
        <v>410</v>
      </c>
      <c r="G51" s="101">
        <f t="shared" si="6"/>
        <v>11.214442013129103</v>
      </c>
    </row>
    <row r="52" spans="1:7" ht="12.75">
      <c r="A52" s="4" t="s">
        <v>142</v>
      </c>
      <c r="B52" s="98">
        <v>50</v>
      </c>
      <c r="C52" s="10">
        <f>(B52/$B$51)*100</f>
        <v>6.720430107526881</v>
      </c>
      <c r="E52" s="1" t="s">
        <v>143</v>
      </c>
      <c r="F52" s="97">
        <v>23</v>
      </c>
      <c r="G52" s="101">
        <f t="shared" si="6"/>
        <v>0.6291028446389497</v>
      </c>
    </row>
    <row r="53" spans="1:7" ht="12.75">
      <c r="A53" s="4"/>
      <c r="B53" s="93" t="s">
        <v>52</v>
      </c>
      <c r="C53" s="10"/>
      <c r="E53" s="1" t="s">
        <v>144</v>
      </c>
      <c r="F53" s="97">
        <v>326</v>
      </c>
      <c r="G53" s="101">
        <f t="shared" si="6"/>
        <v>8.916849015317286</v>
      </c>
    </row>
    <row r="54" spans="1:7" ht="14.25">
      <c r="A54" s="5" t="s">
        <v>145</v>
      </c>
      <c r="B54" s="93">
        <v>2053</v>
      </c>
      <c r="C54" s="33">
        <f>(B54/$B$54)*100</f>
        <v>100</v>
      </c>
      <c r="E54" s="1" t="s">
        <v>3</v>
      </c>
      <c r="F54" s="97">
        <v>867</v>
      </c>
      <c r="G54" s="101">
        <f t="shared" si="6"/>
        <v>23.7144420131291</v>
      </c>
    </row>
    <row r="55" spans="1:7" ht="12.75">
      <c r="A55" s="4" t="s">
        <v>142</v>
      </c>
      <c r="B55" s="98">
        <v>347</v>
      </c>
      <c r="C55" s="10">
        <f>(B55/$B$54)*100</f>
        <v>16.902094495859718</v>
      </c>
      <c r="E55" s="1" t="s">
        <v>146</v>
      </c>
      <c r="F55" s="97">
        <v>1265</v>
      </c>
      <c r="G55" s="101">
        <f t="shared" si="6"/>
        <v>34.60065645514223</v>
      </c>
    </row>
    <row r="56" spans="1:7" ht="12.75">
      <c r="A56" s="4" t="s">
        <v>147</v>
      </c>
      <c r="B56" s="176">
        <v>59.7</v>
      </c>
      <c r="C56" s="37" t="s">
        <v>63</v>
      </c>
      <c r="E56" s="1" t="s">
        <v>148</v>
      </c>
      <c r="F56" s="97">
        <v>56</v>
      </c>
      <c r="G56" s="101">
        <f t="shared" si="6"/>
        <v>1.5317286652078774</v>
      </c>
    </row>
    <row r="57" spans="1:7" ht="12.75">
      <c r="A57" s="4" t="s">
        <v>149</v>
      </c>
      <c r="B57" s="98">
        <v>1706</v>
      </c>
      <c r="C57" s="10">
        <f>(B57/$B$54)*100</f>
        <v>83.09790550414029</v>
      </c>
      <c r="E57" s="1" t="s">
        <v>150</v>
      </c>
      <c r="F57" s="97">
        <v>28</v>
      </c>
      <c r="G57" s="101">
        <f t="shared" si="6"/>
        <v>0.7658643326039387</v>
      </c>
    </row>
    <row r="58" spans="1:7" ht="12.75">
      <c r="A58" s="4" t="s">
        <v>147</v>
      </c>
      <c r="B58" s="176">
        <v>82.2</v>
      </c>
      <c r="C58" s="37" t="s">
        <v>63</v>
      </c>
      <c r="E58" s="1" t="s">
        <v>151</v>
      </c>
      <c r="F58" s="97">
        <v>420</v>
      </c>
      <c r="G58" s="101">
        <f t="shared" si="6"/>
        <v>11.487964989059082</v>
      </c>
    </row>
    <row r="59" spans="1:7" ht="12.75">
      <c r="A59" s="4"/>
      <c r="B59" s="93" t="s">
        <v>52</v>
      </c>
      <c r="C59" s="10"/>
      <c r="E59" s="1" t="s">
        <v>152</v>
      </c>
      <c r="F59" s="97">
        <v>44</v>
      </c>
      <c r="G59" s="101">
        <f t="shared" si="6"/>
        <v>1.2035010940919038</v>
      </c>
    </row>
    <row r="60" spans="1:7" ht="12.75">
      <c r="A60" s="5" t="s">
        <v>153</v>
      </c>
      <c r="B60" s="93">
        <v>647</v>
      </c>
      <c r="C60" s="33">
        <f>(B60/$B$60)*100</f>
        <v>100</v>
      </c>
      <c r="E60" s="1" t="s">
        <v>154</v>
      </c>
      <c r="F60" s="97">
        <v>90</v>
      </c>
      <c r="G60" s="101">
        <f t="shared" si="6"/>
        <v>2.461706783369803</v>
      </c>
    </row>
    <row r="61" spans="1:7" ht="12.75">
      <c r="A61" s="4" t="s">
        <v>142</v>
      </c>
      <c r="B61" s="97">
        <v>247</v>
      </c>
      <c r="C61" s="10">
        <f>(B61/$B$60)*100</f>
        <v>38.17619783616693</v>
      </c>
      <c r="E61" s="1" t="s">
        <v>155</v>
      </c>
      <c r="F61" s="97">
        <v>12</v>
      </c>
      <c r="G61" s="101">
        <f t="shared" si="6"/>
        <v>0.3282275711159737</v>
      </c>
    </row>
    <row r="62" spans="1:7" ht="12.75">
      <c r="A62" s="4"/>
      <c r="B62" s="93" t="s">
        <v>52</v>
      </c>
      <c r="C62" s="10"/>
      <c r="E62" s="1" t="s">
        <v>156</v>
      </c>
      <c r="F62" s="97">
        <v>64</v>
      </c>
      <c r="G62" s="101">
        <f t="shared" si="6"/>
        <v>1.75054704595186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142</v>
      </c>
      <c r="G63" s="101">
        <f t="shared" si="6"/>
        <v>3.8840262582056897</v>
      </c>
    </row>
    <row r="64" spans="1:7" ht="12.75">
      <c r="A64" s="29" t="s">
        <v>159</v>
      </c>
      <c r="B64" s="93">
        <v>3444</v>
      </c>
      <c r="C64" s="33">
        <f>(B64/$B$64)*100</f>
        <v>100</v>
      </c>
      <c r="E64" s="1" t="s">
        <v>160</v>
      </c>
      <c r="F64" s="97">
        <v>5</v>
      </c>
      <c r="G64" s="101">
        <f t="shared" si="6"/>
        <v>0.13676148796498905</v>
      </c>
    </row>
    <row r="65" spans="1:7" ht="12.75">
      <c r="A65" s="4" t="s">
        <v>58</v>
      </c>
      <c r="B65" s="97">
        <v>2604</v>
      </c>
      <c r="C65" s="10">
        <f>(B65/$B$64)*100</f>
        <v>75.60975609756098</v>
      </c>
      <c r="E65" s="1" t="s">
        <v>161</v>
      </c>
      <c r="F65" s="97">
        <v>15</v>
      </c>
      <c r="G65" s="101">
        <f t="shared" si="6"/>
        <v>0.41028446389496714</v>
      </c>
    </row>
    <row r="66" spans="1:7" ht="12.75">
      <c r="A66" s="4" t="s">
        <v>59</v>
      </c>
      <c r="B66" s="97">
        <v>821</v>
      </c>
      <c r="C66" s="10">
        <f aca="true" t="shared" si="7" ref="C66:C71">(B66/$B$64)*100</f>
        <v>23.83855981416957</v>
      </c>
      <c r="E66" s="1" t="s">
        <v>162</v>
      </c>
      <c r="F66" s="97">
        <v>14</v>
      </c>
      <c r="G66" s="101">
        <f t="shared" si="6"/>
        <v>0.38293216630196936</v>
      </c>
    </row>
    <row r="67" spans="1:7" ht="12.75">
      <c r="A67" s="4" t="s">
        <v>163</v>
      </c>
      <c r="B67" s="97">
        <v>565</v>
      </c>
      <c r="C67" s="10">
        <f t="shared" si="7"/>
        <v>16.40534262485482</v>
      </c>
      <c r="E67" s="1" t="s">
        <v>164</v>
      </c>
      <c r="F67" s="97">
        <v>130</v>
      </c>
      <c r="G67" s="101">
        <f t="shared" si="6"/>
        <v>3.555798687089715</v>
      </c>
    </row>
    <row r="68" spans="1:7" ht="12.75">
      <c r="A68" s="4" t="s">
        <v>165</v>
      </c>
      <c r="B68" s="97">
        <v>256</v>
      </c>
      <c r="C68" s="10">
        <f t="shared" si="7"/>
        <v>7.4332171893147505</v>
      </c>
      <c r="E68" s="1" t="s">
        <v>166</v>
      </c>
      <c r="F68" s="97">
        <v>59</v>
      </c>
      <c r="G68" s="101">
        <f t="shared" si="6"/>
        <v>1.6137855579868707</v>
      </c>
    </row>
    <row r="69" spans="1:7" ht="12.75">
      <c r="A69" s="4" t="s">
        <v>167</v>
      </c>
      <c r="B69" s="97">
        <v>161</v>
      </c>
      <c r="C69" s="10">
        <f t="shared" si="7"/>
        <v>4.67479674796748</v>
      </c>
      <c r="E69" s="1" t="s">
        <v>168</v>
      </c>
      <c r="F69" s="97">
        <v>10</v>
      </c>
      <c r="G69" s="101">
        <f t="shared" si="6"/>
        <v>0.2735229759299781</v>
      </c>
    </row>
    <row r="70" spans="1:7" ht="12.75">
      <c r="A70" s="4" t="s">
        <v>169</v>
      </c>
      <c r="B70" s="97">
        <v>95</v>
      </c>
      <c r="C70" s="10">
        <f t="shared" si="7"/>
        <v>2.7584204413472704</v>
      </c>
      <c r="E70" s="1" t="s">
        <v>170</v>
      </c>
      <c r="F70" s="97">
        <v>87</v>
      </c>
      <c r="G70" s="101">
        <f t="shared" si="6"/>
        <v>2.3796498905908097</v>
      </c>
    </row>
    <row r="71" spans="1:7" ht="12.75">
      <c r="A71" s="7" t="s">
        <v>60</v>
      </c>
      <c r="B71" s="103">
        <v>19</v>
      </c>
      <c r="C71" s="40">
        <f t="shared" si="7"/>
        <v>0.5516840882694541</v>
      </c>
      <c r="D71" s="41"/>
      <c r="E71" s="9" t="s">
        <v>171</v>
      </c>
      <c r="F71" s="103">
        <v>415</v>
      </c>
      <c r="G71" s="104">
        <f t="shared" si="6"/>
        <v>11.351203501094092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2928</v>
      </c>
      <c r="C9" s="81">
        <f>(B9/$B$9)*100</f>
        <v>100</v>
      </c>
      <c r="D9" s="65"/>
      <c r="E9" s="79" t="s">
        <v>183</v>
      </c>
      <c r="F9" s="80">
        <v>1319</v>
      </c>
      <c r="G9" s="81">
        <f>(F9/$F$9)*100</f>
        <v>100</v>
      </c>
    </row>
    <row r="10" spans="1:7" ht="12.75">
      <c r="A10" s="82" t="s">
        <v>184</v>
      </c>
      <c r="B10" s="97">
        <v>1883</v>
      </c>
      <c r="C10" s="105">
        <f>(B10/$B$9)*100</f>
        <v>64.31010928961749</v>
      </c>
      <c r="D10" s="65"/>
      <c r="E10" s="78" t="s">
        <v>185</v>
      </c>
      <c r="F10" s="97">
        <v>61</v>
      </c>
      <c r="G10" s="105">
        <f aca="true" t="shared" si="0" ref="G10:G19">(F10/$F$9)*100</f>
        <v>4.624715693707354</v>
      </c>
    </row>
    <row r="11" spans="1:7" ht="12.75">
      <c r="A11" s="82" t="s">
        <v>186</v>
      </c>
      <c r="B11" s="97">
        <v>1883</v>
      </c>
      <c r="C11" s="105">
        <f aca="true" t="shared" si="1" ref="C11:C16">(B11/$B$9)*100</f>
        <v>64.31010928961749</v>
      </c>
      <c r="D11" s="65"/>
      <c r="E11" s="78" t="s">
        <v>187</v>
      </c>
      <c r="F11" s="97">
        <v>53</v>
      </c>
      <c r="G11" s="105">
        <f t="shared" si="0"/>
        <v>4.01819560272934</v>
      </c>
    </row>
    <row r="12" spans="1:7" ht="12.75">
      <c r="A12" s="82" t="s">
        <v>188</v>
      </c>
      <c r="B12" s="97">
        <v>1800</v>
      </c>
      <c r="C12" s="105">
        <f>(B12/$B$9)*100</f>
        <v>61.47540983606557</v>
      </c>
      <c r="D12" s="65"/>
      <c r="E12" s="78" t="s">
        <v>189</v>
      </c>
      <c r="F12" s="97">
        <v>83</v>
      </c>
      <c r="G12" s="105">
        <f t="shared" si="0"/>
        <v>6.2926459438968925</v>
      </c>
    </row>
    <row r="13" spans="1:7" ht="12.75">
      <c r="A13" s="82" t="s">
        <v>190</v>
      </c>
      <c r="B13" s="97">
        <v>83</v>
      </c>
      <c r="C13" s="105">
        <f>(B13/$B$9)*100</f>
        <v>2.8346994535519126</v>
      </c>
      <c r="D13" s="65"/>
      <c r="E13" s="78" t="s">
        <v>191</v>
      </c>
      <c r="F13" s="97">
        <v>136</v>
      </c>
      <c r="G13" s="105">
        <f t="shared" si="0"/>
        <v>10.310841546626232</v>
      </c>
    </row>
    <row r="14" spans="1:7" ht="12.75">
      <c r="A14" s="82" t="s">
        <v>192</v>
      </c>
      <c r="B14" s="109">
        <v>4.4</v>
      </c>
      <c r="C14" s="112" t="s">
        <v>63</v>
      </c>
      <c r="D14" s="65"/>
      <c r="E14" s="78" t="s">
        <v>193</v>
      </c>
      <c r="F14" s="97">
        <v>200</v>
      </c>
      <c r="G14" s="105">
        <f t="shared" si="0"/>
        <v>15.16300227445034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347</v>
      </c>
      <c r="G15" s="105">
        <f t="shared" si="0"/>
        <v>26.307808946171342</v>
      </c>
    </row>
    <row r="16" spans="1:7" ht="12.75">
      <c r="A16" s="82" t="s">
        <v>306</v>
      </c>
      <c r="B16" s="97">
        <v>1045</v>
      </c>
      <c r="C16" s="105">
        <f t="shared" si="1"/>
        <v>35.689890710382514</v>
      </c>
      <c r="D16" s="65"/>
      <c r="E16" s="78" t="s">
        <v>307</v>
      </c>
      <c r="F16" s="97">
        <v>162</v>
      </c>
      <c r="G16" s="105">
        <f t="shared" si="0"/>
        <v>12.282031842304777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194</v>
      </c>
      <c r="G17" s="105">
        <f t="shared" si="0"/>
        <v>14.70811220621683</v>
      </c>
    </row>
    <row r="18" spans="1:7" ht="12.75">
      <c r="A18" s="77" t="s">
        <v>309</v>
      </c>
      <c r="B18" s="80">
        <v>1576</v>
      </c>
      <c r="C18" s="81">
        <f>(B18/$B$18)*100</f>
        <v>100</v>
      </c>
      <c r="D18" s="65"/>
      <c r="E18" s="78" t="s">
        <v>409</v>
      </c>
      <c r="F18" s="97">
        <v>61</v>
      </c>
      <c r="G18" s="105">
        <f t="shared" si="0"/>
        <v>4.624715693707354</v>
      </c>
    </row>
    <row r="19" spans="1:9" ht="12.75">
      <c r="A19" s="82" t="s">
        <v>184</v>
      </c>
      <c r="B19" s="97">
        <v>916</v>
      </c>
      <c r="C19" s="105">
        <f>(B19/$B$18)*100</f>
        <v>58.121827411167516</v>
      </c>
      <c r="D19" s="65"/>
      <c r="E19" s="78" t="s">
        <v>408</v>
      </c>
      <c r="F19" s="98">
        <v>22</v>
      </c>
      <c r="G19" s="105">
        <f t="shared" si="0"/>
        <v>1.6679302501895377</v>
      </c>
      <c r="I19" s="118"/>
    </row>
    <row r="20" spans="1:7" ht="12.75">
      <c r="A20" s="82" t="s">
        <v>186</v>
      </c>
      <c r="B20" s="97">
        <v>916</v>
      </c>
      <c r="C20" s="105">
        <f>(B20/$B$18)*100</f>
        <v>58.121827411167516</v>
      </c>
      <c r="D20" s="65"/>
      <c r="E20" s="78" t="s">
        <v>310</v>
      </c>
      <c r="F20" s="97">
        <v>58945</v>
      </c>
      <c r="G20" s="112" t="s">
        <v>63</v>
      </c>
    </row>
    <row r="21" spans="1:7" ht="12.75">
      <c r="A21" s="82" t="s">
        <v>188</v>
      </c>
      <c r="B21" s="97">
        <v>889</v>
      </c>
      <c r="C21" s="105">
        <f>(B21/$B$18)*100</f>
        <v>56.40862944162437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1062</v>
      </c>
      <c r="G22" s="105">
        <f>(F22/$F$9)*100</f>
        <v>80.51554207733132</v>
      </c>
    </row>
    <row r="23" spans="1:7" ht="12.75">
      <c r="A23" s="77" t="s">
        <v>312</v>
      </c>
      <c r="B23" s="80">
        <v>227</v>
      </c>
      <c r="C23" s="81">
        <f>(B23/$B$23)*100</f>
        <v>100</v>
      </c>
      <c r="D23" s="65"/>
      <c r="E23" s="78" t="s">
        <v>313</v>
      </c>
      <c r="F23" s="97">
        <v>69222</v>
      </c>
      <c r="G23" s="112" t="s">
        <v>63</v>
      </c>
    </row>
    <row r="24" spans="1:7" ht="12.75">
      <c r="A24" s="82" t="s">
        <v>314</v>
      </c>
      <c r="B24" s="97">
        <v>111</v>
      </c>
      <c r="C24" s="105">
        <f>(B24/$B$23)*100</f>
        <v>48.89867841409692</v>
      </c>
      <c r="D24" s="65"/>
      <c r="E24" s="78" t="s">
        <v>315</v>
      </c>
      <c r="F24" s="97">
        <v>492</v>
      </c>
      <c r="G24" s="105">
        <f>(F24/$F$9)*100</f>
        <v>37.30098559514784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12861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84</v>
      </c>
      <c r="G26" s="105">
        <f>(F26/$F$9)*100</f>
        <v>6.368460955269144</v>
      </c>
    </row>
    <row r="27" spans="1:7" ht="12.75">
      <c r="A27" s="77" t="s">
        <v>324</v>
      </c>
      <c r="B27" s="80">
        <v>1772</v>
      </c>
      <c r="C27" s="81">
        <f>(B27/$B$27)*100</f>
        <v>100</v>
      </c>
      <c r="D27" s="65"/>
      <c r="E27" s="78" t="s">
        <v>317</v>
      </c>
      <c r="F27" s="98">
        <v>6941</v>
      </c>
      <c r="G27" s="112" t="s">
        <v>63</v>
      </c>
    </row>
    <row r="28" spans="1:7" ht="12.75">
      <c r="A28" s="82" t="s">
        <v>325</v>
      </c>
      <c r="B28" s="97">
        <v>1520</v>
      </c>
      <c r="C28" s="105">
        <f aca="true" t="shared" si="2" ref="C28:C33">(B28/$B$27)*100</f>
        <v>85.77878103837472</v>
      </c>
      <c r="D28" s="65"/>
      <c r="E28" s="78" t="s">
        <v>318</v>
      </c>
      <c r="F28" s="97">
        <v>32</v>
      </c>
      <c r="G28" s="105">
        <f>(F28/$F$9)*100</f>
        <v>2.4260803639120545</v>
      </c>
    </row>
    <row r="29" spans="1:7" ht="12.75">
      <c r="A29" s="82" t="s">
        <v>326</v>
      </c>
      <c r="B29" s="97">
        <v>131</v>
      </c>
      <c r="C29" s="105">
        <f t="shared" si="2"/>
        <v>7.3927765237020315</v>
      </c>
      <c r="D29" s="65"/>
      <c r="E29" s="78" t="s">
        <v>319</v>
      </c>
      <c r="F29" s="97">
        <v>2089</v>
      </c>
      <c r="G29" s="112" t="s">
        <v>63</v>
      </c>
    </row>
    <row r="30" spans="1:7" ht="12.75">
      <c r="A30" s="82" t="s">
        <v>327</v>
      </c>
      <c r="B30" s="97">
        <v>59</v>
      </c>
      <c r="C30" s="105">
        <f t="shared" si="2"/>
        <v>3.3295711060948077</v>
      </c>
      <c r="D30" s="65"/>
      <c r="E30" s="78" t="s">
        <v>320</v>
      </c>
      <c r="F30" s="97">
        <v>387</v>
      </c>
      <c r="G30" s="105">
        <f>(F30/$F$9)*100</f>
        <v>29.34040940106141</v>
      </c>
    </row>
    <row r="31" spans="1:7" ht="12.75">
      <c r="A31" s="82" t="s">
        <v>354</v>
      </c>
      <c r="B31" s="97">
        <v>24</v>
      </c>
      <c r="C31" s="105">
        <f t="shared" si="2"/>
        <v>1.3544018058690745</v>
      </c>
      <c r="D31" s="65"/>
      <c r="E31" s="78" t="s">
        <v>321</v>
      </c>
      <c r="F31" s="97">
        <v>12425</v>
      </c>
      <c r="G31" s="112" t="s">
        <v>63</v>
      </c>
    </row>
    <row r="32" spans="1:7" ht="12.75">
      <c r="A32" s="82" t="s">
        <v>328</v>
      </c>
      <c r="B32" s="97">
        <v>26</v>
      </c>
      <c r="C32" s="105">
        <f t="shared" si="2"/>
        <v>1.4672686230248306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12</v>
      </c>
      <c r="C33" s="105">
        <f t="shared" si="2"/>
        <v>0.6772009029345373</v>
      </c>
      <c r="D33" s="65"/>
      <c r="E33" s="79" t="s">
        <v>323</v>
      </c>
      <c r="F33" s="80">
        <v>1026</v>
      </c>
      <c r="G33" s="81">
        <f>(F33/$F$33)*100</f>
        <v>100</v>
      </c>
    </row>
    <row r="34" spans="1:7" ht="12.75">
      <c r="A34" s="82" t="s">
        <v>330</v>
      </c>
      <c r="B34" s="109">
        <v>24.3</v>
      </c>
      <c r="C34" s="112" t="s">
        <v>63</v>
      </c>
      <c r="D34" s="65"/>
      <c r="E34" s="78" t="s">
        <v>185</v>
      </c>
      <c r="F34" s="97">
        <v>17</v>
      </c>
      <c r="G34" s="105">
        <f aca="true" t="shared" si="3" ref="G34:G43">(F34/$F$33)*100</f>
        <v>1.6569200779727096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6</v>
      </c>
      <c r="G35" s="105">
        <f t="shared" si="3"/>
        <v>0.5847953216374269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61</v>
      </c>
      <c r="G36" s="105">
        <f t="shared" si="3"/>
        <v>5.9454191033138395</v>
      </c>
    </row>
    <row r="37" spans="1:7" ht="12.75">
      <c r="A37" s="77" t="s">
        <v>333</v>
      </c>
      <c r="B37" s="80">
        <v>1800</v>
      </c>
      <c r="C37" s="81">
        <f>(B37/$B$37)*100</f>
        <v>100</v>
      </c>
      <c r="D37" s="65"/>
      <c r="E37" s="78" t="s">
        <v>191</v>
      </c>
      <c r="F37" s="97">
        <v>89</v>
      </c>
      <c r="G37" s="105">
        <f t="shared" si="3"/>
        <v>8.674463937621832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159</v>
      </c>
      <c r="G38" s="105">
        <f t="shared" si="3"/>
        <v>15.497076023391813</v>
      </c>
    </row>
    <row r="39" spans="1:7" ht="12.75">
      <c r="A39" s="82" t="s">
        <v>336</v>
      </c>
      <c r="B39" s="98">
        <v>555</v>
      </c>
      <c r="C39" s="105">
        <f>(B39/$B$37)*100</f>
        <v>30.833333333333336</v>
      </c>
      <c r="D39" s="65"/>
      <c r="E39" s="78" t="s">
        <v>195</v>
      </c>
      <c r="F39" s="97">
        <v>290</v>
      </c>
      <c r="G39" s="105">
        <f t="shared" si="3"/>
        <v>28.26510721247563</v>
      </c>
    </row>
    <row r="40" spans="1:7" ht="12.75">
      <c r="A40" s="82" t="s">
        <v>337</v>
      </c>
      <c r="B40" s="98">
        <v>183</v>
      </c>
      <c r="C40" s="105">
        <f>(B40/$B$37)*100</f>
        <v>10.166666666666666</v>
      </c>
      <c r="D40" s="65"/>
      <c r="E40" s="78" t="s">
        <v>307</v>
      </c>
      <c r="F40" s="97">
        <v>146</v>
      </c>
      <c r="G40" s="105">
        <f t="shared" si="3"/>
        <v>14.230019493177387</v>
      </c>
    </row>
    <row r="41" spans="1:7" ht="12.75">
      <c r="A41" s="82" t="s">
        <v>339</v>
      </c>
      <c r="B41" s="98">
        <v>624</v>
      </c>
      <c r="C41" s="105">
        <f>(B41/$B$37)*100</f>
        <v>34.66666666666667</v>
      </c>
      <c r="D41" s="65"/>
      <c r="E41" s="78" t="s">
        <v>308</v>
      </c>
      <c r="F41" s="97">
        <v>175</v>
      </c>
      <c r="G41" s="105">
        <f t="shared" si="3"/>
        <v>17.05653021442495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61</v>
      </c>
      <c r="G42" s="105">
        <f t="shared" si="3"/>
        <v>5.9454191033138395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22</v>
      </c>
      <c r="G43" s="105">
        <f t="shared" si="3"/>
        <v>2.144249512670565</v>
      </c>
    </row>
    <row r="44" spans="1:7" ht="12.75">
      <c r="A44" s="82" t="s">
        <v>93</v>
      </c>
      <c r="B44" s="98">
        <v>163</v>
      </c>
      <c r="C44" s="105">
        <f>(B44/$B$37)*100</f>
        <v>9.055555555555555</v>
      </c>
      <c r="D44" s="65"/>
      <c r="E44" s="78" t="s">
        <v>332</v>
      </c>
      <c r="F44" s="97">
        <v>64259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275</v>
      </c>
      <c r="C46" s="105">
        <f>(B46/$B$37)*100</f>
        <v>15.277777777777779</v>
      </c>
      <c r="D46" s="65"/>
      <c r="E46" s="78" t="s">
        <v>335</v>
      </c>
      <c r="F46" s="97">
        <v>23978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50142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30283</v>
      </c>
      <c r="G49" s="114" t="s">
        <v>63</v>
      </c>
    </row>
    <row r="50" spans="1:7" ht="13.5" thickTop="1">
      <c r="A50" s="82" t="s">
        <v>355</v>
      </c>
      <c r="B50" s="98">
        <v>60</v>
      </c>
      <c r="C50" s="105">
        <f t="shared" si="4"/>
        <v>3.3333333333333335</v>
      </c>
      <c r="D50" s="65"/>
      <c r="E50" s="78"/>
      <c r="F50" s="86"/>
      <c r="G50" s="85"/>
    </row>
    <row r="51" spans="1:7" ht="12.75">
      <c r="A51" s="82" t="s">
        <v>356</v>
      </c>
      <c r="B51" s="98">
        <v>193</v>
      </c>
      <c r="C51" s="105">
        <f t="shared" si="4"/>
        <v>10.722222222222221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130</v>
      </c>
      <c r="C52" s="105">
        <f t="shared" si="4"/>
        <v>7.222222222222221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239</v>
      </c>
      <c r="C53" s="105">
        <f t="shared" si="4"/>
        <v>13.277777777777777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197</v>
      </c>
      <c r="C54" s="105">
        <f t="shared" si="4"/>
        <v>10.944444444444445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75</v>
      </c>
      <c r="C55" s="105">
        <f t="shared" si="4"/>
        <v>4.166666666666666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187</v>
      </c>
      <c r="C57" s="105">
        <f>(B57/$B$37)*100</f>
        <v>10.38888888888889</v>
      </c>
      <c r="D57" s="65"/>
      <c r="E57" s="79" t="s">
        <v>323</v>
      </c>
      <c r="F57" s="80">
        <v>17</v>
      </c>
      <c r="G57" s="81">
        <f>(F57/L57)*100</f>
        <v>1.6569200779727096</v>
      </c>
      <c r="H57" s="79" t="s">
        <v>323</v>
      </c>
      <c r="L57" s="15">
        <v>1026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17</v>
      </c>
      <c r="G58" s="105">
        <f>(F58/L58)*100</f>
        <v>3.803131991051454</v>
      </c>
      <c r="H58" s="78" t="s">
        <v>357</v>
      </c>
      <c r="L58" s="15">
        <v>447</v>
      </c>
    </row>
    <row r="59" spans="1:12" ht="12.75">
      <c r="A59" s="82" t="s">
        <v>351</v>
      </c>
      <c r="B59" s="98">
        <v>152</v>
      </c>
      <c r="C59" s="105">
        <f>(B59/$B$37)*100</f>
        <v>8.444444444444445</v>
      </c>
      <c r="D59" s="65"/>
      <c r="E59" s="78" t="s">
        <v>359</v>
      </c>
      <c r="F59" s="97">
        <v>11</v>
      </c>
      <c r="G59" s="105">
        <f>(F59/L59)*100</f>
        <v>6.358381502890173</v>
      </c>
      <c r="H59" s="78" t="s">
        <v>359</v>
      </c>
      <c r="L59" s="15">
        <v>173</v>
      </c>
    </row>
    <row r="60" spans="1:7" ht="12.75">
      <c r="A60" s="82" t="s">
        <v>352</v>
      </c>
      <c r="B60" s="98">
        <v>295</v>
      </c>
      <c r="C60" s="105">
        <f>(B60/$B$37)*100</f>
        <v>16.38888888888889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107</v>
      </c>
      <c r="C62" s="105">
        <f>(B62/$B$37)*100</f>
        <v>5.944444444444445</v>
      </c>
      <c r="D62" s="65"/>
      <c r="E62" s="79" t="s">
        <v>362</v>
      </c>
      <c r="F62" s="80">
        <v>17</v>
      </c>
      <c r="G62" s="81">
        <f>(F62/L62)*100</f>
        <v>8.808290155440414</v>
      </c>
      <c r="H62" s="79" t="s">
        <v>196</v>
      </c>
      <c r="L62" s="15">
        <v>193</v>
      </c>
    </row>
    <row r="63" spans="1:12" ht="12.75">
      <c r="A63" s="61" t="s">
        <v>95</v>
      </c>
      <c r="B63" s="98">
        <v>98</v>
      </c>
      <c r="C63" s="105">
        <f>(B63/$B$37)*100</f>
        <v>5.444444444444444</v>
      </c>
      <c r="D63" s="65"/>
      <c r="E63" s="78" t="s">
        <v>357</v>
      </c>
      <c r="F63" s="97">
        <v>17</v>
      </c>
      <c r="G63" s="105">
        <f>(F63/L63)*100</f>
        <v>14.285714285714285</v>
      </c>
      <c r="H63" s="78" t="s">
        <v>357</v>
      </c>
      <c r="L63" s="15">
        <v>119</v>
      </c>
    </row>
    <row r="64" spans="1:12" ht="12.75">
      <c r="A64" s="82" t="s">
        <v>353</v>
      </c>
      <c r="B64" s="98">
        <v>67</v>
      </c>
      <c r="C64" s="105">
        <f>(B64/$B$37)*100</f>
        <v>3.722222222222222</v>
      </c>
      <c r="D64" s="65"/>
      <c r="E64" s="78" t="s">
        <v>359</v>
      </c>
      <c r="F64" s="97">
        <v>11</v>
      </c>
      <c r="G64" s="105">
        <f>(F64/L64)*100</f>
        <v>31.428571428571427</v>
      </c>
      <c r="H64" s="78" t="s">
        <v>359</v>
      </c>
      <c r="L64" s="15">
        <v>35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118</v>
      </c>
      <c r="G66" s="81">
        <f aca="true" t="shared" si="5" ref="G66:G71">(F66/L66)*100</f>
        <v>3.2302217355598137</v>
      </c>
      <c r="H66" s="79" t="s">
        <v>363</v>
      </c>
      <c r="L66" s="15">
        <v>3653</v>
      </c>
    </row>
    <row r="67" spans="1:12" ht="12.75">
      <c r="A67" s="82" t="s">
        <v>365</v>
      </c>
      <c r="B67" s="97">
        <v>1461</v>
      </c>
      <c r="C67" s="105">
        <f>(B67/$B$37)*100</f>
        <v>81.16666666666667</v>
      </c>
      <c r="D67" s="65"/>
      <c r="E67" s="78" t="s">
        <v>64</v>
      </c>
      <c r="F67" s="97">
        <v>76</v>
      </c>
      <c r="G67" s="105">
        <f t="shared" si="5"/>
        <v>2.689313517338995</v>
      </c>
      <c r="H67" s="78" t="s">
        <v>64</v>
      </c>
      <c r="L67" s="15">
        <v>2826</v>
      </c>
    </row>
    <row r="68" spans="1:12" ht="12.75">
      <c r="A68" s="82" t="s">
        <v>367</v>
      </c>
      <c r="B68" s="97">
        <v>257</v>
      </c>
      <c r="C68" s="105">
        <f>(B68/$B$37)*100</f>
        <v>14.277777777777779</v>
      </c>
      <c r="D68" s="65"/>
      <c r="E68" s="78" t="s">
        <v>366</v>
      </c>
      <c r="F68" s="97">
        <v>13</v>
      </c>
      <c r="G68" s="105">
        <f t="shared" si="5"/>
        <v>2.009273570324575</v>
      </c>
      <c r="H68" s="78" t="s">
        <v>366</v>
      </c>
      <c r="L68" s="15">
        <v>647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42</v>
      </c>
      <c r="G69" s="105">
        <f t="shared" si="5"/>
        <v>5.078597339782346</v>
      </c>
      <c r="H69" s="78" t="s">
        <v>368</v>
      </c>
      <c r="L69" s="15">
        <v>827</v>
      </c>
    </row>
    <row r="70" spans="1:12" ht="12.75">
      <c r="A70" s="82" t="s">
        <v>178</v>
      </c>
      <c r="B70" s="97">
        <v>78</v>
      </c>
      <c r="C70" s="105">
        <f>(B70/$B$37)*100</f>
        <v>4.333333333333334</v>
      </c>
      <c r="D70" s="65"/>
      <c r="E70" s="78" t="s">
        <v>369</v>
      </c>
      <c r="F70" s="97">
        <v>20</v>
      </c>
      <c r="G70" s="105">
        <f t="shared" si="5"/>
        <v>3.2520325203252036</v>
      </c>
      <c r="H70" s="78" t="s">
        <v>369</v>
      </c>
      <c r="L70" s="15">
        <v>615</v>
      </c>
    </row>
    <row r="71" spans="1:12" ht="13.5" thickBot="1">
      <c r="A71" s="90" t="s">
        <v>173</v>
      </c>
      <c r="B71" s="110">
        <v>4</v>
      </c>
      <c r="C71" s="111">
        <f>(B71/$B$37)*100</f>
        <v>0.2222222222222222</v>
      </c>
      <c r="D71" s="91"/>
      <c r="E71" s="92" t="s">
        <v>370</v>
      </c>
      <c r="F71" s="110">
        <v>49</v>
      </c>
      <c r="G71" s="119">
        <f t="shared" si="5"/>
        <v>13.498622589531681</v>
      </c>
      <c r="H71" s="92" t="s">
        <v>370</v>
      </c>
      <c r="L71" s="15">
        <v>363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1383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1329</v>
      </c>
      <c r="G9" s="81">
        <f>(F9/$F$9)*100</f>
        <v>100</v>
      </c>
      <c r="I9" s="53"/>
    </row>
    <row r="10" spans="1:7" ht="12.75">
      <c r="A10" s="36" t="s">
        <v>376</v>
      </c>
      <c r="B10" s="97">
        <v>1099</v>
      </c>
      <c r="C10" s="105">
        <f aca="true" t="shared" si="0" ref="C10:C18">(B10/$B$8)*100</f>
        <v>79.4649313087491</v>
      </c>
      <c r="E10" s="32" t="s">
        <v>377</v>
      </c>
      <c r="F10" s="97">
        <v>1317</v>
      </c>
      <c r="G10" s="105">
        <f>(F10/$F$9)*100</f>
        <v>99.09706546275395</v>
      </c>
    </row>
    <row r="11" spans="1:7" ht="12.75">
      <c r="A11" s="36" t="s">
        <v>378</v>
      </c>
      <c r="B11" s="97">
        <v>22</v>
      </c>
      <c r="C11" s="105">
        <f t="shared" si="0"/>
        <v>1.5907447577729574</v>
      </c>
      <c r="E11" s="32" t="s">
        <v>379</v>
      </c>
      <c r="F11" s="97">
        <v>5</v>
      </c>
      <c r="G11" s="105">
        <f>(F11/$F$9)*100</f>
        <v>0.3762227238525207</v>
      </c>
    </row>
    <row r="12" spans="1:7" ht="12.75">
      <c r="A12" s="36" t="s">
        <v>380</v>
      </c>
      <c r="B12" s="97">
        <v>223</v>
      </c>
      <c r="C12" s="105">
        <f t="shared" si="0"/>
        <v>16.124367317425886</v>
      </c>
      <c r="E12" s="32" t="s">
        <v>381</v>
      </c>
      <c r="F12" s="97">
        <v>7</v>
      </c>
      <c r="G12" s="105">
        <f>(F12/$F$9)*100</f>
        <v>0.5267118133935289</v>
      </c>
    </row>
    <row r="13" spans="1:7" ht="12.75">
      <c r="A13" s="36" t="s">
        <v>382</v>
      </c>
      <c r="B13" s="97">
        <v>19</v>
      </c>
      <c r="C13" s="105">
        <f t="shared" si="0"/>
        <v>1.373825018076645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20</v>
      </c>
      <c r="C14" s="105">
        <f t="shared" si="0"/>
        <v>1.4461315979754157</v>
      </c>
      <c r="E14" s="42" t="s">
        <v>384</v>
      </c>
      <c r="F14" s="80">
        <v>1072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4</v>
      </c>
      <c r="G16" s="105">
        <f>(F16/$F$14)*100</f>
        <v>0.3731343283582089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66</v>
      </c>
      <c r="G17" s="105">
        <f aca="true" t="shared" si="1" ref="G17:G23">(F17/$F$14)*100</f>
        <v>6.156716417910448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389</v>
      </c>
      <c r="G18" s="105">
        <f t="shared" si="1"/>
        <v>36.28731343283582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573</v>
      </c>
      <c r="G19" s="105">
        <f t="shared" si="1"/>
        <v>53.45149253731343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35</v>
      </c>
      <c r="G20" s="105">
        <f t="shared" si="1"/>
        <v>3.264925373134328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5</v>
      </c>
      <c r="G21" s="105">
        <f t="shared" si="1"/>
        <v>0.46641791044776115</v>
      </c>
    </row>
    <row r="22" spans="1:7" ht="12.75">
      <c r="A22" s="36" t="s">
        <v>397</v>
      </c>
      <c r="B22" s="98">
        <v>41</v>
      </c>
      <c r="C22" s="105">
        <f t="shared" si="2"/>
        <v>2.9645697758496024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14</v>
      </c>
      <c r="C23" s="105">
        <f t="shared" si="2"/>
        <v>1.0122921185827911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21</v>
      </c>
      <c r="C24" s="105">
        <f t="shared" si="2"/>
        <v>1.5184381778741864</v>
      </c>
      <c r="E24" s="1" t="s">
        <v>402</v>
      </c>
      <c r="F24" s="97">
        <v>155500</v>
      </c>
      <c r="G24" s="112" t="s">
        <v>63</v>
      </c>
    </row>
    <row r="25" spans="1:7" ht="12.75">
      <c r="A25" s="36" t="s">
        <v>403</v>
      </c>
      <c r="B25" s="97">
        <v>102</v>
      </c>
      <c r="C25" s="105">
        <f t="shared" si="2"/>
        <v>7.37527114967462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546</v>
      </c>
      <c r="C26" s="105">
        <f t="shared" si="2"/>
        <v>39.479392624728845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512</v>
      </c>
      <c r="C27" s="105">
        <f t="shared" si="2"/>
        <v>37.020968908170644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147</v>
      </c>
      <c r="C28" s="105">
        <f t="shared" si="2"/>
        <v>10.629067245119305</v>
      </c>
      <c r="E28" s="32" t="s">
        <v>415</v>
      </c>
      <c r="F28" s="97">
        <v>676</v>
      </c>
      <c r="G28" s="105">
        <f aca="true" t="shared" si="3" ref="G28:G35">(F28/$F$14)*100</f>
        <v>63.059701492537314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12</v>
      </c>
      <c r="G30" s="105">
        <f t="shared" si="3"/>
        <v>1.1194029850746268</v>
      </c>
    </row>
    <row r="31" spans="1:7" ht="12.75">
      <c r="A31" s="36" t="s">
        <v>419</v>
      </c>
      <c r="B31" s="97">
        <v>45</v>
      </c>
      <c r="C31" s="105">
        <f aca="true" t="shared" si="4" ref="C31:C39">(B31/$B$8)*100</f>
        <v>3.2537960954446854</v>
      </c>
      <c r="E31" s="32" t="s">
        <v>420</v>
      </c>
      <c r="F31" s="97">
        <v>13</v>
      </c>
      <c r="G31" s="105">
        <f t="shared" si="3"/>
        <v>1.212686567164179</v>
      </c>
    </row>
    <row r="32" spans="1:7" ht="12.75">
      <c r="A32" s="36" t="s">
        <v>421</v>
      </c>
      <c r="B32" s="97">
        <v>5</v>
      </c>
      <c r="C32" s="105">
        <f t="shared" si="4"/>
        <v>0.3615328994938539</v>
      </c>
      <c r="E32" s="32" t="s">
        <v>422</v>
      </c>
      <c r="F32" s="97">
        <v>72</v>
      </c>
      <c r="G32" s="105">
        <f t="shared" si="3"/>
        <v>6.7164179104477615</v>
      </c>
    </row>
    <row r="33" spans="1:7" ht="12.75">
      <c r="A33" s="36" t="s">
        <v>423</v>
      </c>
      <c r="B33" s="97">
        <v>60</v>
      </c>
      <c r="C33" s="105">
        <f t="shared" si="4"/>
        <v>4.3383947939262475</v>
      </c>
      <c r="E33" s="32" t="s">
        <v>424</v>
      </c>
      <c r="F33" s="97">
        <v>272</v>
      </c>
      <c r="G33" s="105">
        <f t="shared" si="3"/>
        <v>25.37313432835821</v>
      </c>
    </row>
    <row r="34" spans="1:7" ht="12.75">
      <c r="A34" s="36" t="s">
        <v>425</v>
      </c>
      <c r="B34" s="97">
        <v>134</v>
      </c>
      <c r="C34" s="105">
        <f t="shared" si="4"/>
        <v>9.689081706435285</v>
      </c>
      <c r="E34" s="32" t="s">
        <v>426</v>
      </c>
      <c r="F34" s="97">
        <v>286</v>
      </c>
      <c r="G34" s="105">
        <f t="shared" si="3"/>
        <v>26.679104477611943</v>
      </c>
    </row>
    <row r="35" spans="1:7" ht="12.75">
      <c r="A35" s="36" t="s">
        <v>427</v>
      </c>
      <c r="B35" s="97">
        <v>259</v>
      </c>
      <c r="C35" s="105">
        <f t="shared" si="4"/>
        <v>18.727404193781634</v>
      </c>
      <c r="E35" s="32" t="s">
        <v>428</v>
      </c>
      <c r="F35" s="97">
        <v>21</v>
      </c>
      <c r="G35" s="105">
        <f t="shared" si="3"/>
        <v>1.9589552238805972</v>
      </c>
    </row>
    <row r="36" spans="1:7" ht="12.75">
      <c r="A36" s="36" t="s">
        <v>429</v>
      </c>
      <c r="B36" s="97">
        <v>212</v>
      </c>
      <c r="C36" s="105">
        <f t="shared" si="4"/>
        <v>15.328994938539406</v>
      </c>
      <c r="E36" s="32" t="s">
        <v>430</v>
      </c>
      <c r="F36" s="97">
        <v>1446</v>
      </c>
      <c r="G36" s="112" t="s">
        <v>63</v>
      </c>
    </row>
    <row r="37" spans="1:7" ht="12.75">
      <c r="A37" s="36" t="s">
        <v>431</v>
      </c>
      <c r="B37" s="97">
        <v>347</v>
      </c>
      <c r="C37" s="105">
        <f t="shared" si="4"/>
        <v>25.090383224873463</v>
      </c>
      <c r="E37" s="32" t="s">
        <v>432</v>
      </c>
      <c r="F37" s="97">
        <v>396</v>
      </c>
      <c r="G37" s="105">
        <f>(F37/$F$14)*100</f>
        <v>36.940298507462686</v>
      </c>
    </row>
    <row r="38" spans="1:7" ht="12.75">
      <c r="A38" s="36" t="s">
        <v>433</v>
      </c>
      <c r="B38" s="97">
        <v>235</v>
      </c>
      <c r="C38" s="105">
        <f t="shared" si="4"/>
        <v>16.992046276211134</v>
      </c>
      <c r="E38" s="32" t="s">
        <v>430</v>
      </c>
      <c r="F38" s="97">
        <v>524</v>
      </c>
      <c r="G38" s="112" t="s">
        <v>63</v>
      </c>
    </row>
    <row r="39" spans="1:7" ht="12.75">
      <c r="A39" s="36" t="s">
        <v>434</v>
      </c>
      <c r="B39" s="97">
        <v>86</v>
      </c>
      <c r="C39" s="105">
        <f t="shared" si="4"/>
        <v>6.218365871294288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6.4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1329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331</v>
      </c>
      <c r="G43" s="105">
        <f aca="true" t="shared" si="5" ref="G43:G48">(F43/$F$14)*100</f>
        <v>30.87686567164179</v>
      </c>
    </row>
    <row r="44" spans="1:7" ht="12.75">
      <c r="A44" s="36" t="s">
        <v>11</v>
      </c>
      <c r="B44" s="98">
        <v>159</v>
      </c>
      <c r="C44" s="105">
        <f aca="true" t="shared" si="6" ref="C44:C49">(B44/$B$42)*100</f>
        <v>11.963882618510159</v>
      </c>
      <c r="E44" s="32" t="s">
        <v>12</v>
      </c>
      <c r="F44" s="97">
        <v>151</v>
      </c>
      <c r="G44" s="105">
        <f t="shared" si="5"/>
        <v>14.085820895522389</v>
      </c>
    </row>
    <row r="45" spans="1:7" ht="12.75">
      <c r="A45" s="36" t="s">
        <v>13</v>
      </c>
      <c r="B45" s="98">
        <v>208</v>
      </c>
      <c r="C45" s="105">
        <f t="shared" si="6"/>
        <v>15.65086531226486</v>
      </c>
      <c r="E45" s="32" t="s">
        <v>14</v>
      </c>
      <c r="F45" s="97">
        <v>153</v>
      </c>
      <c r="G45" s="105">
        <f t="shared" si="5"/>
        <v>14.272388059701493</v>
      </c>
    </row>
    <row r="46" spans="1:7" ht="12.75">
      <c r="A46" s="36" t="s">
        <v>15</v>
      </c>
      <c r="B46" s="98">
        <v>185</v>
      </c>
      <c r="C46" s="105">
        <f t="shared" si="6"/>
        <v>13.920240782543267</v>
      </c>
      <c r="E46" s="32" t="s">
        <v>16</v>
      </c>
      <c r="F46" s="97">
        <v>136</v>
      </c>
      <c r="G46" s="105">
        <f t="shared" si="5"/>
        <v>12.686567164179104</v>
      </c>
    </row>
    <row r="47" spans="1:7" ht="12.75">
      <c r="A47" s="36" t="s">
        <v>17</v>
      </c>
      <c r="B47" s="97">
        <v>161</v>
      </c>
      <c r="C47" s="105">
        <f t="shared" si="6"/>
        <v>12.114371708051166</v>
      </c>
      <c r="E47" s="32" t="s">
        <v>18</v>
      </c>
      <c r="F47" s="97">
        <v>52</v>
      </c>
      <c r="G47" s="105">
        <f t="shared" si="5"/>
        <v>4.850746268656716</v>
      </c>
    </row>
    <row r="48" spans="1:7" ht="12.75">
      <c r="A48" s="36" t="s">
        <v>19</v>
      </c>
      <c r="B48" s="97">
        <v>191</v>
      </c>
      <c r="C48" s="105">
        <f t="shared" si="6"/>
        <v>14.37170805116629</v>
      </c>
      <c r="E48" s="32" t="s">
        <v>20</v>
      </c>
      <c r="F48" s="97">
        <v>249</v>
      </c>
      <c r="G48" s="105">
        <f t="shared" si="5"/>
        <v>23.227611940298505</v>
      </c>
    </row>
    <row r="49" spans="1:7" ht="12.75">
      <c r="A49" s="36" t="s">
        <v>21</v>
      </c>
      <c r="B49" s="97">
        <v>425</v>
      </c>
      <c r="C49" s="105">
        <f t="shared" si="6"/>
        <v>31.978931527464262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193</v>
      </c>
      <c r="G51" s="81">
        <f>(F51/F$51)*100</f>
        <v>100</v>
      </c>
    </row>
    <row r="52" spans="1:7" ht="12.75">
      <c r="A52" s="4" t="s">
        <v>25</v>
      </c>
      <c r="B52" s="97">
        <v>32</v>
      </c>
      <c r="C52" s="105">
        <f>(B52/$B$42)*100</f>
        <v>2.407825432656132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468</v>
      </c>
      <c r="C53" s="105">
        <f>(B53/$B$42)*100</f>
        <v>35.214446952595935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526</v>
      </c>
      <c r="C54" s="105">
        <f>(B54/$B$42)*100</f>
        <v>39.57863054928518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303</v>
      </c>
      <c r="C55" s="105">
        <f>(B55/$B$42)*100</f>
        <v>22.799097065462753</v>
      </c>
      <c r="E55" s="32" t="s">
        <v>32</v>
      </c>
      <c r="F55" s="97">
        <v>14</v>
      </c>
      <c r="G55" s="105">
        <f t="shared" si="7"/>
        <v>7.253886010362693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79</v>
      </c>
      <c r="G56" s="105">
        <f t="shared" si="7"/>
        <v>40.932642487046635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43</v>
      </c>
      <c r="G57" s="105">
        <f t="shared" si="7"/>
        <v>22.279792746113987</v>
      </c>
    </row>
    <row r="58" spans="1:7" ht="12.75">
      <c r="A58" s="36" t="s">
        <v>36</v>
      </c>
      <c r="B58" s="97">
        <v>1077</v>
      </c>
      <c r="C58" s="105">
        <f aca="true" t="shared" si="8" ref="C58:C66">(B58/$B$42)*100</f>
        <v>81.03837471783297</v>
      </c>
      <c r="E58" s="32" t="s">
        <v>37</v>
      </c>
      <c r="F58" s="97">
        <v>50</v>
      </c>
      <c r="G58" s="105">
        <f t="shared" si="7"/>
        <v>25.906735751295333</v>
      </c>
    </row>
    <row r="59" spans="1:7" ht="12.75">
      <c r="A59" s="36" t="s">
        <v>38</v>
      </c>
      <c r="B59" s="97">
        <v>22</v>
      </c>
      <c r="C59" s="105">
        <f t="shared" si="8"/>
        <v>1.655379984951091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36</v>
      </c>
      <c r="C60" s="105">
        <f t="shared" si="8"/>
        <v>2.708803611738149</v>
      </c>
      <c r="E60" s="32" t="s">
        <v>41</v>
      </c>
      <c r="F60" s="97">
        <v>7</v>
      </c>
      <c r="G60" s="105">
        <f t="shared" si="7"/>
        <v>3.6269430051813467</v>
      </c>
    </row>
    <row r="61" spans="1:7" ht="12.75">
      <c r="A61" s="36" t="s">
        <v>42</v>
      </c>
      <c r="B61" s="97">
        <v>194</v>
      </c>
      <c r="C61" s="105">
        <f t="shared" si="8"/>
        <v>14.597441685477802</v>
      </c>
      <c r="E61" s="32" t="s">
        <v>402</v>
      </c>
      <c r="F61" s="97">
        <v>775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19</v>
      </c>
      <c r="G65" s="105">
        <f aca="true" t="shared" si="9" ref="G65:G71">(F65/F$51)*100</f>
        <v>9.844559585492227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38</v>
      </c>
      <c r="G66" s="105">
        <f t="shared" si="9"/>
        <v>19.689119170984455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55</v>
      </c>
      <c r="G67" s="105">
        <f t="shared" si="9"/>
        <v>28.497409326424872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5</v>
      </c>
      <c r="G68" s="105">
        <f t="shared" si="9"/>
        <v>2.5906735751295336</v>
      </c>
    </row>
    <row r="69" spans="1:7" ht="12.75">
      <c r="A69" s="36" t="s">
        <v>51</v>
      </c>
      <c r="B69" s="97">
        <v>6</v>
      </c>
      <c r="C69" s="105">
        <f>(B69/$B$42)*100</f>
        <v>0.4514672686230248</v>
      </c>
      <c r="E69" s="32" t="s">
        <v>18</v>
      </c>
      <c r="F69" s="97">
        <v>14</v>
      </c>
      <c r="G69" s="105">
        <f t="shared" si="9"/>
        <v>7.253886010362693</v>
      </c>
    </row>
    <row r="70" spans="1:7" ht="12.75">
      <c r="A70" s="36" t="s">
        <v>53</v>
      </c>
      <c r="B70" s="97">
        <v>6</v>
      </c>
      <c r="C70" s="105">
        <f>(B70/$B$42)*100</f>
        <v>0.4514672686230248</v>
      </c>
      <c r="E70" s="32" t="s">
        <v>20</v>
      </c>
      <c r="F70" s="97">
        <v>55</v>
      </c>
      <c r="G70" s="105">
        <f t="shared" si="9"/>
        <v>28.497409326424872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7</v>
      </c>
      <c r="G71" s="115">
        <f t="shared" si="9"/>
        <v>3.6269430051813467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2002-06-20T15:04:22Z</dcterms:modified>
  <cp:category/>
  <cp:version/>
  <cp:contentType/>
  <cp:contentStatus/>
</cp:coreProperties>
</file>