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<sst xmlns="http://schemas.openxmlformats.org/spreadsheetml/2006/main" count="676" uniqueCount="437">
  <si>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</si>
  <si>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</si>
  <si>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</si>
  <si>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</si>
  <si>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</si>
  <si>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</si>
  <si>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</si>
  <si>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</si>
  <si>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</si>
  <si>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</si>
  <si>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</si>
  <si>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</si>
  <si>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</si>
  <si>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</si>
  <si>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</si>
  <si>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</si>
  <si>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</si>
  <si>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</si>
  <si>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</si>
  <si>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</si>
  <si>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</si>
  <si>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</si>
  <si>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</si>
  <si>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</si>
  <si>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</si>
  <si>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</si>
  <si>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</si>
  <si>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</si>
  <si>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</si>
  <si>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</si>
  <si>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</si>
  <si>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</si>
  <si>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</si>
  <si>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</si>
  <si>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</si>
  <si>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</si>
  <si>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</si>
  <si>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</si>
  <si>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</si>
  <si>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</si>
  <si>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</si>
  <si>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</si>
  <si>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</si>
  <si>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</si>
  <si>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</si>
  <si>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</si>
  <si>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</si>
  <si>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</si>
  <si>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</si>
  <si>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</si>
  <si>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</si>
  <si>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</si>
  <si>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</si>
  <si>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</si>
  <si>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</si>
  <si>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</si>
  <si>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</si>
  <si>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</si>
  <si>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</si>
  <si>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</si>
  <si>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</si>
  <si>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</si>
  <si>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</si>
  <si>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</si>
  <si>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</si>
  <si>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</si>
  <si>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</si>
  <si>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</si>
  <si>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</si>
  <si>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</si>
  <si>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</si>
  <si>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</si>
  <si>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</si>
  <si>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</si>
  <si>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</si>
  <si>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</si>
  <si>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</si>
  <si>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</si>
  <si>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</si>
  <si>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</si>
  <si>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</si>
  <si>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</si>
  <si>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</si>
  <si>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</si>
  <si>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</si>
  <si>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</si>
  <si>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</si>
  <si>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</si>
  <si>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</si>
  <si>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</si>
  <si>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</si>
  <si>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</si>
  <si>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</si>
  <si>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</si>
  <si>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</si>
  <si>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</si>
  <si>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</si>
  <si>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</si>
  <si>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</si>
  <si>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</si>
  <si>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</si>
  <si>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</si>
  <si>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</si>
  <si>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</si>
  <si>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</si>
  <si>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</si>
  <si>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</si>
  <si>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</si>
  <si>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</si>
  <si>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</si>
  <si>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</si>
  <si>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</si>
  <si>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</si>
  <si>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</si>
  <si>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</si>
  <si>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</si>
  <si>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</si>
  <si>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</si>
  <si>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Sewaren CDP, Middlesex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</si>
  <si>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</si>
  <si>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</si>
  <si>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</si>
  <si>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</si>
  <si>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</si>
  <si>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</si>
  <si>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</si>
  <si>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</si>
  <si>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</si>
  <si>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</si>
  <si>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</si>
  <si>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</si>
  <si>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</si>
  <si>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</si>
  <si>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</si>
  <si>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</si>
  <si>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</si>
  <si>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</si>
  <si>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</si>
  <si>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</si>
  <si>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</si>
  <si>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</si>
  <si>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</si>
  <si>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</si>
  <si>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</si>
  <si>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</si>
  <si>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</si>
  <si>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</si>
  <si>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</si>
  <si>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</si>
  <si>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</si>
  <si>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</si>
  <si>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over.................................................................................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</si>
  <si>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</si>
  <si>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</si>
  <si>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</si>
  <si>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</si>
  <si>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</si>
  <si>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</si>
  <si>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</si>
  <si>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</si>
  <si>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</si>
  <si>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</si>
  <si>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</si>
  <si>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</si>
  <si>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</si>
  <si>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</si>
  <si>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</si>
  <si>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</si>
  <si>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</si>
  <si>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</si>
  <si>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</si>
  <si>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</si>
  <si>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</si>
  <si>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</si>
  <si>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</si>
  <si>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</si>
  <si>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</si>
  <si>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</si>
  <si>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</si>
  <si>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</si>
  <si>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</si>
  <si>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</si>
  <si>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</si>
  <si>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</si>
  <si>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</si>
  <si>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</si>
  <si>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</si>
  <si>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</si>
  <si>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</si>
  <si>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</si>
  <si>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</si>
  <si>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</si>
  <si>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</si>
  <si>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</si>
  <si>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</si>
  <si>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</si>
  <si>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</si>
  <si>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</si>
  <si>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</si>
  <si>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</si>
  <si>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</si>
  <si>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</si>
  <si>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</si>
  <si>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</si>
  <si>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</si>
  <si>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</si>
  <si>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</si>
  <si>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</si>
  <si>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</si>
  <si>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</si>
  <si>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</si>
  <si>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</si>
  <si>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</si>
  <si>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</si>
  <si>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</si>
  <si>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</si>
  <si>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</si>
  <si>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</si>
  <si>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</si>
  <si>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</si>
  <si>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</si>
  <si>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</si>
  <si>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</si>
  <si>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</si>
  <si>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</si>
  <si>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Sewaren CDP, Middlesex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</si>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</sst>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  <xf numFmtId="4" fontId="0" fillId="0" borderId="21" xfId="0" applyNumberFormat="1" applyBorder="1" applyAlignment="1">
      <alignment vertical="top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2780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2780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1338</v>
      </c>
      <c r="C9" s="151">
        <f>(B9/$B$7)*100</f>
        <v>48.1294964028777</v>
      </c>
      <c r="D9" s="152"/>
      <c r="E9" s="152" t="s">
        <v>124</v>
      </c>
      <c r="F9" s="150">
        <v>266</v>
      </c>
      <c r="G9" s="153">
        <f t="shared" si="0"/>
        <v>9.568345323741006</v>
      </c>
    </row>
    <row r="10" spans="1:7" ht="12.75">
      <c r="A10" s="149" t="s">
        <v>125</v>
      </c>
      <c r="B10" s="150">
        <v>1442</v>
      </c>
      <c r="C10" s="151">
        <f>(B10/$B$7)*100</f>
        <v>51.870503597122294</v>
      </c>
      <c r="D10" s="152"/>
      <c r="E10" s="152" t="s">
        <v>126</v>
      </c>
      <c r="F10" s="150">
        <v>1</v>
      </c>
      <c r="G10" s="153">
        <f t="shared" si="0"/>
        <v>0.03597122302158273</v>
      </c>
    </row>
    <row r="11" spans="1:7" ht="12.75">
      <c r="A11" s="149"/>
      <c r="B11" s="150"/>
      <c r="C11" s="151"/>
      <c r="D11" s="152"/>
      <c r="E11" s="152" t="s">
        <v>127</v>
      </c>
      <c r="F11" s="150">
        <v>141</v>
      </c>
      <c r="G11" s="153">
        <f t="shared" si="0"/>
        <v>5.071942446043166</v>
      </c>
    </row>
    <row r="12" spans="1:7" ht="12.75">
      <c r="A12" s="149" t="s">
        <v>128</v>
      </c>
      <c r="B12" s="150">
        <v>165</v>
      </c>
      <c r="C12" s="151">
        <f aca="true" t="shared" si="1" ref="C12:C24">B12*100/B$7</f>
        <v>5.9352517985611515</v>
      </c>
      <c r="D12" s="152"/>
      <c r="E12" s="152" t="s">
        <v>129</v>
      </c>
      <c r="F12" s="150">
        <v>41</v>
      </c>
      <c r="G12" s="153">
        <f t="shared" si="0"/>
        <v>1.474820143884892</v>
      </c>
    </row>
    <row r="13" spans="1:7" ht="12.75">
      <c r="A13" s="149" t="s">
        <v>130</v>
      </c>
      <c r="B13" s="150">
        <v>182</v>
      </c>
      <c r="C13" s="151">
        <f t="shared" si="1"/>
        <v>6.546762589928058</v>
      </c>
      <c r="D13" s="152"/>
      <c r="E13" s="152" t="s">
        <v>131</v>
      </c>
      <c r="F13" s="150">
        <v>83</v>
      </c>
      <c r="G13" s="153">
        <f t="shared" si="0"/>
        <v>2.985611510791367</v>
      </c>
    </row>
    <row r="14" spans="1:7" ht="12.75">
      <c r="A14" s="149" t="s">
        <v>132</v>
      </c>
      <c r="B14" s="150">
        <v>195</v>
      </c>
      <c r="C14" s="151">
        <f t="shared" si="1"/>
        <v>7.014388489208633</v>
      </c>
      <c r="D14" s="152"/>
      <c r="E14" s="152" t="s">
        <v>133</v>
      </c>
      <c r="F14" s="150">
        <v>2514</v>
      </c>
      <c r="G14" s="153">
        <f t="shared" si="0"/>
        <v>90.43165467625899</v>
      </c>
    </row>
    <row r="15" spans="1:7" ht="12.75">
      <c r="A15" s="149" t="s">
        <v>134</v>
      </c>
      <c r="B15" s="150">
        <v>193</v>
      </c>
      <c r="C15" s="151">
        <f t="shared" si="1"/>
        <v>6.942446043165468</v>
      </c>
      <c r="D15" s="152"/>
      <c r="E15" s="152" t="s">
        <v>135</v>
      </c>
      <c r="F15" s="150">
        <v>2204</v>
      </c>
      <c r="G15" s="153">
        <f t="shared" si="0"/>
        <v>79.28057553956835</v>
      </c>
    </row>
    <row r="16" spans="1:7" ht="12.75">
      <c r="A16" s="149" t="s">
        <v>136</v>
      </c>
      <c r="B16" s="150">
        <v>135</v>
      </c>
      <c r="C16" s="151">
        <f t="shared" si="1"/>
        <v>4.856115107913669</v>
      </c>
      <c r="D16" s="152"/>
      <c r="E16" s="152"/>
      <c r="F16" s="145"/>
      <c r="G16" s="146"/>
    </row>
    <row r="17" spans="1:7" ht="12.75">
      <c r="A17" s="149" t="s">
        <v>137</v>
      </c>
      <c r="B17" s="150">
        <v>390</v>
      </c>
      <c r="C17" s="151">
        <f t="shared" si="1"/>
        <v>14.028776978417266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487</v>
      </c>
      <c r="C18" s="151">
        <f t="shared" si="1"/>
        <v>17.51798561151079</v>
      </c>
      <c r="D18" s="152"/>
      <c r="E18" s="143" t="s">
        <v>140</v>
      </c>
      <c r="F18" s="141">
        <v>2780</v>
      </c>
      <c r="G18" s="148">
        <v>100</v>
      </c>
    </row>
    <row r="19" spans="1:7" ht="12.75">
      <c r="A19" s="149" t="s">
        <v>141</v>
      </c>
      <c r="B19" s="150">
        <v>415</v>
      </c>
      <c r="C19" s="151">
        <f t="shared" si="1"/>
        <v>14.928057553956835</v>
      </c>
      <c r="D19" s="152"/>
      <c r="E19" s="152" t="s">
        <v>142</v>
      </c>
      <c r="F19" s="150">
        <v>2780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153</v>
      </c>
      <c r="C20" s="151">
        <f t="shared" si="1"/>
        <v>5.503597122302159</v>
      </c>
      <c r="D20" s="152"/>
      <c r="E20" s="152" t="s">
        <v>144</v>
      </c>
      <c r="F20" s="150">
        <v>1019</v>
      </c>
      <c r="G20" s="153">
        <f t="shared" si="2"/>
        <v>36.65467625899281</v>
      </c>
    </row>
    <row r="21" spans="1:7" ht="12.75">
      <c r="A21" s="149" t="s">
        <v>145</v>
      </c>
      <c r="B21" s="150">
        <v>115</v>
      </c>
      <c r="C21" s="151">
        <f t="shared" si="1"/>
        <v>4.136690647482014</v>
      </c>
      <c r="D21" s="152"/>
      <c r="E21" s="152" t="s">
        <v>146</v>
      </c>
      <c r="F21" s="150">
        <v>581</v>
      </c>
      <c r="G21" s="153">
        <f t="shared" si="2"/>
        <v>20.899280575539567</v>
      </c>
    </row>
    <row r="22" spans="1:7" ht="12.75">
      <c r="A22" s="149" t="s">
        <v>147</v>
      </c>
      <c r="B22" s="150">
        <v>186</v>
      </c>
      <c r="C22" s="151">
        <f t="shared" si="1"/>
        <v>6.690647482014389</v>
      </c>
      <c r="D22" s="152"/>
      <c r="E22" s="152" t="s">
        <v>148</v>
      </c>
      <c r="F22" s="150">
        <v>908</v>
      </c>
      <c r="G22" s="153">
        <f t="shared" si="2"/>
        <v>32.66187050359712</v>
      </c>
    </row>
    <row r="23" spans="1:7" ht="12.75">
      <c r="A23" s="149" t="s">
        <v>149</v>
      </c>
      <c r="B23" s="150">
        <v>138</v>
      </c>
      <c r="C23" s="151">
        <f t="shared" si="1"/>
        <v>4.9640287769784175</v>
      </c>
      <c r="D23" s="152"/>
      <c r="E23" s="152" t="s">
        <v>150</v>
      </c>
      <c r="F23" s="150">
        <v>591</v>
      </c>
      <c r="G23" s="153">
        <f t="shared" si="2"/>
        <v>21.258992805755394</v>
      </c>
    </row>
    <row r="24" spans="1:7" ht="12.75">
      <c r="A24" s="149" t="s">
        <v>151</v>
      </c>
      <c r="B24" s="150">
        <v>26</v>
      </c>
      <c r="C24" s="151">
        <f t="shared" si="1"/>
        <v>0.935251798561151</v>
      </c>
      <c r="D24" s="152"/>
      <c r="E24" s="152" t="s">
        <v>152</v>
      </c>
      <c r="F24" s="150">
        <v>168</v>
      </c>
      <c r="G24" s="153">
        <f t="shared" si="2"/>
        <v>6.043165467625899</v>
      </c>
    </row>
    <row r="25" spans="1:7" ht="12.75">
      <c r="A25" s="149"/>
      <c r="B25" s="145"/>
      <c r="C25" s="154"/>
      <c r="D25" s="152"/>
      <c r="E25" s="152" t="s">
        <v>153</v>
      </c>
      <c r="F25" s="150">
        <v>57</v>
      </c>
      <c r="G25" s="153">
        <f t="shared" si="2"/>
        <v>2.050359712230216</v>
      </c>
    </row>
    <row r="26" spans="1:7" ht="12.75">
      <c r="A26" s="149" t="s">
        <v>154</v>
      </c>
      <c r="B26" s="155">
        <v>37.7</v>
      </c>
      <c r="C26" s="156" t="s">
        <v>420</v>
      </c>
      <c r="D26" s="152"/>
      <c r="E26" s="157" t="s">
        <v>155</v>
      </c>
      <c r="F26" s="150">
        <v>104</v>
      </c>
      <c r="G26" s="153">
        <f t="shared" si="2"/>
        <v>3.741007194244604</v>
      </c>
    </row>
    <row r="27" spans="1:7" ht="12.75">
      <c r="A27" s="149"/>
      <c r="B27" s="145"/>
      <c r="C27" s="154"/>
      <c r="D27" s="152"/>
      <c r="E27" s="158" t="s">
        <v>156</v>
      </c>
      <c r="F27" s="150">
        <v>53</v>
      </c>
      <c r="G27" s="153">
        <f t="shared" si="2"/>
        <v>1.9064748201438848</v>
      </c>
    </row>
    <row r="28" spans="1:7" ht="12.75">
      <c r="A28" s="149" t="s">
        <v>421</v>
      </c>
      <c r="B28" s="150">
        <v>2118</v>
      </c>
      <c r="C28" s="151">
        <f aca="true" t="shared" si="3" ref="C28:C35">B28*100/B$7</f>
        <v>76.18705035971223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992</v>
      </c>
      <c r="C29" s="151">
        <f t="shared" si="3"/>
        <v>35.68345323741007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1126</v>
      </c>
      <c r="C30" s="151">
        <f t="shared" si="3"/>
        <v>40.50359712230216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2018</v>
      </c>
      <c r="C31" s="151">
        <f t="shared" si="3"/>
        <v>72.58992805755396</v>
      </c>
      <c r="D31" s="152"/>
      <c r="E31" s="152"/>
      <c r="F31" s="145"/>
      <c r="G31" s="146"/>
    </row>
    <row r="32" spans="1:7" ht="12.75">
      <c r="A32" s="149" t="s">
        <v>163</v>
      </c>
      <c r="B32" s="150">
        <v>406</v>
      </c>
      <c r="C32" s="151">
        <f t="shared" si="3"/>
        <v>14.60431654676259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350</v>
      </c>
      <c r="C33" s="151">
        <f t="shared" si="3"/>
        <v>12.589928057553957</v>
      </c>
      <c r="D33" s="152"/>
      <c r="E33" s="143" t="s">
        <v>166</v>
      </c>
      <c r="F33" s="141">
        <v>1019</v>
      </c>
      <c r="G33" s="148">
        <v>100</v>
      </c>
    </row>
    <row r="34" spans="1:7" ht="12.75">
      <c r="A34" s="149" t="s">
        <v>158</v>
      </c>
      <c r="B34" s="150">
        <v>136</v>
      </c>
      <c r="C34" s="151">
        <f t="shared" si="3"/>
        <v>4.892086330935252</v>
      </c>
      <c r="D34" s="152"/>
      <c r="E34" s="152" t="s">
        <v>167</v>
      </c>
      <c r="F34" s="150">
        <v>768</v>
      </c>
      <c r="G34" s="153">
        <f aca="true" t="shared" si="4" ref="G34:G42">F34*100/F$33</f>
        <v>75.36800785083415</v>
      </c>
    </row>
    <row r="35" spans="1:7" ht="12.75">
      <c r="A35" s="149" t="s">
        <v>160</v>
      </c>
      <c r="B35" s="150">
        <v>214</v>
      </c>
      <c r="C35" s="151">
        <f t="shared" si="3"/>
        <v>7.697841726618705</v>
      </c>
      <c r="D35" s="152"/>
      <c r="E35" s="152" t="s">
        <v>168</v>
      </c>
      <c r="F35" s="150">
        <v>352</v>
      </c>
      <c r="G35" s="153">
        <f t="shared" si="4"/>
        <v>34.543670264965655</v>
      </c>
    </row>
    <row r="36" spans="1:7" ht="12.75">
      <c r="A36" s="149"/>
      <c r="B36" s="145"/>
      <c r="C36" s="154"/>
      <c r="D36" s="152"/>
      <c r="E36" s="152" t="s">
        <v>169</v>
      </c>
      <c r="F36" s="150">
        <v>581</v>
      </c>
      <c r="G36" s="153">
        <f t="shared" si="4"/>
        <v>57.01668302257115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275</v>
      </c>
      <c r="G37" s="153">
        <f t="shared" si="4"/>
        <v>26.987242394504417</v>
      </c>
    </row>
    <row r="38" spans="1:7" ht="12.75">
      <c r="A38" s="161" t="s">
        <v>171</v>
      </c>
      <c r="B38" s="150">
        <v>2745</v>
      </c>
      <c r="C38" s="151">
        <f aca="true" t="shared" si="5" ref="C38:C54">B38*100/B$7</f>
        <v>98.7410071942446</v>
      </c>
      <c r="D38" s="152"/>
      <c r="E38" s="152" t="s">
        <v>172</v>
      </c>
      <c r="F38" s="150">
        <v>138</v>
      </c>
      <c r="G38" s="153">
        <f t="shared" si="4"/>
        <v>13.54268891069676</v>
      </c>
    </row>
    <row r="39" spans="1:7" ht="12.75">
      <c r="A39" s="149" t="s">
        <v>173</v>
      </c>
      <c r="B39" s="150">
        <v>2373</v>
      </c>
      <c r="C39" s="151">
        <f t="shared" si="5"/>
        <v>85.35971223021583</v>
      </c>
      <c r="D39" s="152"/>
      <c r="E39" s="152" t="s">
        <v>168</v>
      </c>
      <c r="F39" s="150">
        <v>58</v>
      </c>
      <c r="G39" s="153">
        <f t="shared" si="4"/>
        <v>5.691854759568204</v>
      </c>
    </row>
    <row r="40" spans="1:7" ht="12.75">
      <c r="A40" s="149" t="s">
        <v>174</v>
      </c>
      <c r="B40" s="150">
        <v>159</v>
      </c>
      <c r="C40" s="151">
        <f t="shared" si="5"/>
        <v>5.719424460431655</v>
      </c>
      <c r="D40" s="152"/>
      <c r="E40" s="152" t="s">
        <v>175</v>
      </c>
      <c r="F40" s="150">
        <v>251</v>
      </c>
      <c r="G40" s="153">
        <f t="shared" si="4"/>
        <v>24.63199214916585</v>
      </c>
    </row>
    <row r="41" spans="1:7" ht="12.75">
      <c r="A41" s="149" t="s">
        <v>176</v>
      </c>
      <c r="B41" s="150">
        <v>5</v>
      </c>
      <c r="C41" s="151">
        <f t="shared" si="5"/>
        <v>0.17985611510791366</v>
      </c>
      <c r="D41" s="152"/>
      <c r="E41" s="152" t="s">
        <v>177</v>
      </c>
      <c r="F41" s="150">
        <v>210</v>
      </c>
      <c r="G41" s="153">
        <f t="shared" si="4"/>
        <v>20.608439646712462</v>
      </c>
    </row>
    <row r="42" spans="1:7" ht="12.75">
      <c r="A42" s="149" t="s">
        <v>178</v>
      </c>
      <c r="B42" s="150">
        <v>131</v>
      </c>
      <c r="C42" s="151">
        <f t="shared" si="5"/>
        <v>4.712230215827338</v>
      </c>
      <c r="D42" s="152"/>
      <c r="E42" s="152" t="s">
        <v>179</v>
      </c>
      <c r="F42" s="150">
        <v>71</v>
      </c>
      <c r="G42" s="153">
        <f t="shared" si="4"/>
        <v>6.967615309126595</v>
      </c>
    </row>
    <row r="43" spans="1:7" ht="12.75">
      <c r="A43" s="149" t="s">
        <v>180</v>
      </c>
      <c r="B43" s="150">
        <v>27</v>
      </c>
      <c r="C43" s="151">
        <f t="shared" si="5"/>
        <v>0.9712230215827338</v>
      </c>
      <c r="D43" s="152"/>
      <c r="E43" s="152"/>
      <c r="F43" s="145"/>
      <c r="G43" s="146"/>
    </row>
    <row r="44" spans="1:7" ht="12.75">
      <c r="A44" s="149" t="s">
        <v>181</v>
      </c>
      <c r="B44" s="150">
        <v>8</v>
      </c>
      <c r="C44" s="151">
        <f t="shared" si="5"/>
        <v>0.28776978417266186</v>
      </c>
      <c r="D44" s="152"/>
      <c r="E44" s="152" t="s">
        <v>182</v>
      </c>
      <c r="F44" s="150">
        <v>389</v>
      </c>
      <c r="G44" s="162">
        <f>F44*100/F33</f>
        <v>38.17468105986261</v>
      </c>
    </row>
    <row r="45" spans="1:7" ht="12.75">
      <c r="A45" s="149" t="s">
        <v>183</v>
      </c>
      <c r="B45" s="150">
        <v>45</v>
      </c>
      <c r="C45" s="151">
        <f t="shared" si="5"/>
        <v>1.618705035971223</v>
      </c>
      <c r="D45" s="152"/>
      <c r="E45" s="152" t="s">
        <v>184</v>
      </c>
      <c r="F45" s="150">
        <v>263</v>
      </c>
      <c r="G45" s="162">
        <f>F45*100/F33</f>
        <v>25.809617271835133</v>
      </c>
    </row>
    <row r="46" spans="1:7" ht="12.75">
      <c r="A46" s="149" t="s">
        <v>185</v>
      </c>
      <c r="B46" s="150">
        <v>1</v>
      </c>
      <c r="C46" s="151">
        <f t="shared" si="5"/>
        <v>0.03597122302158273</v>
      </c>
      <c r="D46" s="152"/>
      <c r="E46" s="152"/>
      <c r="F46" s="145"/>
      <c r="G46" s="146"/>
    </row>
    <row r="47" spans="1:7" ht="12.75">
      <c r="A47" s="149" t="s">
        <v>186</v>
      </c>
      <c r="B47" s="150">
        <v>18</v>
      </c>
      <c r="C47" s="151">
        <f t="shared" si="5"/>
        <v>0.6474820143884892</v>
      </c>
      <c r="D47" s="152"/>
      <c r="E47" s="152" t="s">
        <v>187</v>
      </c>
      <c r="F47" s="163">
        <v>2.73</v>
      </c>
      <c r="G47" s="164" t="s">
        <v>420</v>
      </c>
    </row>
    <row r="48" spans="1:7" ht="12.75">
      <c r="A48" s="149" t="s">
        <v>188</v>
      </c>
      <c r="B48" s="150">
        <v>6</v>
      </c>
      <c r="C48" s="151">
        <f t="shared" si="5"/>
        <v>0.2158273381294964</v>
      </c>
      <c r="D48" s="152"/>
      <c r="E48" s="152" t="s">
        <v>189</v>
      </c>
      <c r="F48" s="163">
        <v>3.16</v>
      </c>
      <c r="G48" s="164" t="s">
        <v>420</v>
      </c>
    </row>
    <row r="49" spans="1:7" ht="14.25">
      <c r="A49" s="149" t="s">
        <v>190</v>
      </c>
      <c r="B49" s="150">
        <v>26</v>
      </c>
      <c r="C49" s="151">
        <f t="shared" si="5"/>
        <v>0.935251798561151</v>
      </c>
      <c r="D49" s="152"/>
      <c r="E49" s="152"/>
      <c r="F49" s="145"/>
      <c r="G49" s="146"/>
    </row>
    <row r="50" spans="1:7" ht="12.75">
      <c r="A50" s="149" t="s">
        <v>191</v>
      </c>
      <c r="B50" s="150">
        <v>1</v>
      </c>
      <c r="C50" s="151">
        <f t="shared" si="5"/>
        <v>0.03597122302158273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1</v>
      </c>
      <c r="C51" s="151">
        <f t="shared" si="5"/>
        <v>0.03597122302158273</v>
      </c>
      <c r="D51" s="152"/>
      <c r="E51" s="143" t="s">
        <v>194</v>
      </c>
      <c r="F51" s="141">
        <v>1046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1019</v>
      </c>
      <c r="G52" s="153">
        <f>F52*100/F$51</f>
        <v>97.4187380497132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27</v>
      </c>
      <c r="G53" s="153">
        <f>F53*100/F$51</f>
        <v>2.581261950286807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0</v>
      </c>
      <c r="G54" s="153">
        <f>F54*100/F$51</f>
        <v>0</v>
      </c>
    </row>
    <row r="55" spans="1:7" ht="12.75">
      <c r="A55" s="149" t="s">
        <v>201</v>
      </c>
      <c r="B55" s="150">
        <v>76</v>
      </c>
      <c r="C55" s="151">
        <f>B55*100/B$7</f>
        <v>2.7338129496402876</v>
      </c>
      <c r="D55" s="152"/>
      <c r="E55" s="152"/>
      <c r="F55" s="145"/>
      <c r="G55" s="146"/>
    </row>
    <row r="56" spans="1:7" ht="12.75">
      <c r="A56" s="149" t="s">
        <v>202</v>
      </c>
      <c r="B56" s="165">
        <v>35</v>
      </c>
      <c r="C56" s="166">
        <f>B56*100/B$7</f>
        <v>1.2589928057553956</v>
      </c>
      <c r="D56" s="152"/>
      <c r="E56" s="152" t="s">
        <v>203</v>
      </c>
      <c r="F56" s="167">
        <v>0.8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5.2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2400</v>
      </c>
      <c r="C60" s="166">
        <f>B60*100/B7</f>
        <v>86.33093525179856</v>
      </c>
      <c r="D60" s="152"/>
      <c r="E60" s="143" t="s">
        <v>209</v>
      </c>
      <c r="F60" s="141">
        <v>1019</v>
      </c>
      <c r="G60" s="148">
        <v>100</v>
      </c>
    </row>
    <row r="61" spans="1:7" ht="12.75">
      <c r="A61" s="149" t="s">
        <v>210</v>
      </c>
      <c r="B61" s="165">
        <v>173</v>
      </c>
      <c r="C61" s="166">
        <f>B61*100/B7</f>
        <v>6.223021582733813</v>
      </c>
      <c r="D61" s="152"/>
      <c r="E61" s="152" t="s">
        <v>211</v>
      </c>
      <c r="F61" s="170">
        <v>819</v>
      </c>
      <c r="G61" s="153">
        <f>F61*100/F$60</f>
        <v>80.37291462217861</v>
      </c>
    </row>
    <row r="62" spans="1:7" ht="12.75">
      <c r="A62" s="149" t="s">
        <v>212</v>
      </c>
      <c r="B62" s="165">
        <v>16</v>
      </c>
      <c r="C62" s="166">
        <f>B62*100/B7</f>
        <v>0.5755395683453237</v>
      </c>
      <c r="D62" s="152"/>
      <c r="E62" s="152" t="s">
        <v>213</v>
      </c>
      <c r="F62" s="170">
        <v>200</v>
      </c>
      <c r="G62" s="153">
        <f>F62*100/F$60</f>
        <v>19.627085377821395</v>
      </c>
    </row>
    <row r="63" spans="1:7" ht="12.75">
      <c r="A63" s="149" t="s">
        <v>214</v>
      </c>
      <c r="B63" s="165">
        <v>138</v>
      </c>
      <c r="C63" s="166">
        <f>B63*100/B7</f>
        <v>4.9640287769784175</v>
      </c>
      <c r="D63" s="152"/>
      <c r="E63" s="152"/>
      <c r="F63" s="145"/>
      <c r="G63" s="146"/>
    </row>
    <row r="64" spans="1:7" ht="12.75">
      <c r="A64" s="149" t="s">
        <v>215</v>
      </c>
      <c r="B64" s="165">
        <v>3</v>
      </c>
      <c r="C64" s="166">
        <f>B64*100/B7</f>
        <v>0.1079136690647482</v>
      </c>
      <c r="D64" s="152"/>
      <c r="E64" s="152" t="s">
        <v>216</v>
      </c>
      <c r="F64" s="163">
        <v>2.88</v>
      </c>
      <c r="G64" s="164" t="s">
        <v>420</v>
      </c>
    </row>
    <row r="65" spans="1:7" ht="13.5" thickBot="1">
      <c r="A65" s="171" t="s">
        <v>217</v>
      </c>
      <c r="B65" s="172">
        <v>92</v>
      </c>
      <c r="C65" s="173">
        <f>B65*100/B7</f>
        <v>3.3093525179856114</v>
      </c>
      <c r="D65" s="174"/>
      <c r="E65" s="174" t="s">
        <v>218</v>
      </c>
      <c r="F65" s="177">
        <v>2.13</v>
      </c>
      <c r="G65" s="175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.34" top="0.25" bottom="0.25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2821</v>
      </c>
      <c r="G9" s="33">
        <f>(F9/$F$9)*100</f>
        <v>100</v>
      </c>
    </row>
    <row r="10" spans="1:7" ht="12.75">
      <c r="A10" s="29" t="s">
        <v>428</v>
      </c>
      <c r="B10" s="93">
        <v>687</v>
      </c>
      <c r="C10" s="33">
        <f aca="true" t="shared" si="0" ref="C10:C15">(B10/$B$10)*100</f>
        <v>100</v>
      </c>
      <c r="E10" s="34" t="s">
        <v>429</v>
      </c>
      <c r="F10" s="97">
        <v>2398</v>
      </c>
      <c r="G10" s="84">
        <f aca="true" t="shared" si="1" ref="G10:G16">(F10/$F$9)*100</f>
        <v>85.00531726338177</v>
      </c>
    </row>
    <row r="11" spans="1:8" ht="12.75">
      <c r="A11" s="36" t="s">
        <v>430</v>
      </c>
      <c r="B11" s="98">
        <v>74</v>
      </c>
      <c r="C11" s="35">
        <f t="shared" si="0"/>
        <v>10.771470160116449</v>
      </c>
      <c r="E11" s="34" t="s">
        <v>431</v>
      </c>
      <c r="F11" s="97">
        <v>2372</v>
      </c>
      <c r="G11" s="84">
        <f t="shared" si="1"/>
        <v>84.08365827720667</v>
      </c>
      <c r="H11" s="15" t="s">
        <v>409</v>
      </c>
    </row>
    <row r="12" spans="1:8" ht="12.75">
      <c r="A12" s="36" t="s">
        <v>432</v>
      </c>
      <c r="B12" s="98">
        <v>23</v>
      </c>
      <c r="C12" s="35">
        <f t="shared" si="0"/>
        <v>3.3478893740902476</v>
      </c>
      <c r="E12" s="34" t="s">
        <v>433</v>
      </c>
      <c r="F12" s="97">
        <v>1986</v>
      </c>
      <c r="G12" s="84">
        <f t="shared" si="1"/>
        <v>70.40056717476072</v>
      </c>
      <c r="H12" s="15" t="s">
        <v>409</v>
      </c>
    </row>
    <row r="13" spans="1:7" ht="12.75">
      <c r="A13" s="36" t="s">
        <v>434</v>
      </c>
      <c r="B13" s="98">
        <v>353</v>
      </c>
      <c r="C13" s="35">
        <f t="shared" si="0"/>
        <v>51.382823871906844</v>
      </c>
      <c r="E13" s="34" t="s">
        <v>435</v>
      </c>
      <c r="F13" s="97">
        <v>386</v>
      </c>
      <c r="G13" s="84">
        <f t="shared" si="1"/>
        <v>13.68309110244594</v>
      </c>
    </row>
    <row r="14" spans="1:7" ht="12.75">
      <c r="A14" s="36" t="s">
        <v>436</v>
      </c>
      <c r="B14" s="98">
        <v>138</v>
      </c>
      <c r="C14" s="35">
        <f t="shared" si="0"/>
        <v>20.087336244541483</v>
      </c>
      <c r="E14" s="34" t="s">
        <v>325</v>
      </c>
      <c r="F14" s="97">
        <v>26</v>
      </c>
      <c r="G14" s="84">
        <f t="shared" si="1"/>
        <v>0.9216589861751152</v>
      </c>
    </row>
    <row r="15" spans="1:7" ht="12.75">
      <c r="A15" s="36" t="s">
        <v>46</v>
      </c>
      <c r="B15" s="97">
        <v>99</v>
      </c>
      <c r="C15" s="35">
        <f t="shared" si="0"/>
        <v>14.41048034934498</v>
      </c>
      <c r="E15" s="34" t="s">
        <v>0</v>
      </c>
      <c r="F15" s="97">
        <v>423</v>
      </c>
      <c r="G15" s="84">
        <f t="shared" si="1"/>
        <v>14.99468273661822</v>
      </c>
    </row>
    <row r="16" spans="1:7" ht="12.75">
      <c r="A16" s="36"/>
      <c r="B16" s="93" t="s">
        <v>409</v>
      </c>
      <c r="C16" s="10"/>
      <c r="E16" s="34" t="s">
        <v>1</v>
      </c>
      <c r="F16" s="98">
        <v>213</v>
      </c>
      <c r="G16" s="84">
        <f t="shared" si="1"/>
        <v>7.5505140021269055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228</v>
      </c>
      <c r="G17" s="84">
        <f>(F17/$F$9)*100</f>
        <v>8.082240340304857</v>
      </c>
    </row>
    <row r="18" spans="1:7" ht="12.75">
      <c r="A18" s="29" t="s">
        <v>4</v>
      </c>
      <c r="B18" s="93">
        <v>1914</v>
      </c>
      <c r="C18" s="33">
        <f>(B18/$B$18)*100</f>
        <v>100</v>
      </c>
      <c r="E18" s="34" t="s">
        <v>5</v>
      </c>
      <c r="F18" s="97">
        <v>195</v>
      </c>
      <c r="G18" s="84">
        <f>(F18/$F$9)*100</f>
        <v>6.912442396313365</v>
      </c>
    </row>
    <row r="19" spans="1:7" ht="12.75">
      <c r="A19" s="36" t="s">
        <v>6</v>
      </c>
      <c r="B19" s="97">
        <v>125</v>
      </c>
      <c r="C19" s="84">
        <f aca="true" t="shared" si="2" ref="C19:C25">(B19/$B$18)*100</f>
        <v>6.530825496342738</v>
      </c>
      <c r="E19" s="34"/>
      <c r="F19" s="97" t="s">
        <v>409</v>
      </c>
      <c r="G19" s="84"/>
    </row>
    <row r="20" spans="1:7" ht="12.75">
      <c r="A20" s="36" t="s">
        <v>7</v>
      </c>
      <c r="B20" s="97">
        <v>171</v>
      </c>
      <c r="C20" s="84">
        <f t="shared" si="2"/>
        <v>8.934169278996865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794</v>
      </c>
      <c r="C21" s="84">
        <f t="shared" si="2"/>
        <v>41.483803552769075</v>
      </c>
      <c r="E21" s="38" t="s">
        <v>326</v>
      </c>
      <c r="F21" s="80">
        <v>423</v>
      </c>
      <c r="G21" s="33">
        <f>(F21/$F$21)*100</f>
        <v>100</v>
      </c>
    </row>
    <row r="22" spans="1:7" ht="12.75">
      <c r="A22" s="36" t="s">
        <v>24</v>
      </c>
      <c r="B22" s="97">
        <v>379</v>
      </c>
      <c r="C22" s="84">
        <f t="shared" si="2"/>
        <v>19.80146290491118</v>
      </c>
      <c r="E22" s="34" t="s">
        <v>25</v>
      </c>
      <c r="F22" s="97">
        <v>79</v>
      </c>
      <c r="G22" s="84">
        <f aca="true" t="shared" si="3" ref="G22:G27">(F22/$F$21)*100</f>
        <v>18.67612293144208</v>
      </c>
    </row>
    <row r="23" spans="1:7" ht="12.75">
      <c r="A23" s="36" t="s">
        <v>26</v>
      </c>
      <c r="B23" s="97">
        <v>117</v>
      </c>
      <c r="C23" s="84">
        <f t="shared" si="2"/>
        <v>6.112852664576803</v>
      </c>
      <c r="E23" s="34" t="s">
        <v>27</v>
      </c>
      <c r="F23" s="97">
        <v>123</v>
      </c>
      <c r="G23" s="84">
        <f t="shared" si="3"/>
        <v>29.078014184397162</v>
      </c>
    </row>
    <row r="24" spans="1:7" ht="12.75">
      <c r="A24" s="36" t="s">
        <v>28</v>
      </c>
      <c r="B24" s="97">
        <v>234</v>
      </c>
      <c r="C24" s="84">
        <f t="shared" si="2"/>
        <v>12.225705329153605</v>
      </c>
      <c r="E24" s="34" t="s">
        <v>29</v>
      </c>
      <c r="F24" s="97">
        <v>12</v>
      </c>
      <c r="G24" s="84">
        <f t="shared" si="3"/>
        <v>2.8368794326241136</v>
      </c>
    </row>
    <row r="25" spans="1:7" ht="12.75">
      <c r="A25" s="36" t="s">
        <v>30</v>
      </c>
      <c r="B25" s="97">
        <v>94</v>
      </c>
      <c r="C25" s="84">
        <f t="shared" si="2"/>
        <v>4.911180773249739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209</v>
      </c>
      <c r="G26" s="84">
        <f t="shared" si="3"/>
        <v>49.40898345153664</v>
      </c>
    </row>
    <row r="27" spans="1:7" ht="12.75">
      <c r="A27" s="36" t="s">
        <v>33</v>
      </c>
      <c r="B27" s="108">
        <v>84.5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17.1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2627</v>
      </c>
      <c r="G30" s="33">
        <f>(F30/$F$30)*100</f>
        <v>100</v>
      </c>
      <c r="J30" s="39"/>
    </row>
    <row r="31" spans="1:10" ht="12.75">
      <c r="A31" s="95" t="s">
        <v>18</v>
      </c>
      <c r="B31" s="93">
        <v>2214</v>
      </c>
      <c r="C31" s="33">
        <f>(B31/$B$31)*100</f>
        <v>100</v>
      </c>
      <c r="E31" s="34" t="s">
        <v>39</v>
      </c>
      <c r="F31" s="97">
        <v>2095</v>
      </c>
      <c r="G31" s="101">
        <f>(F31/$F$30)*100</f>
        <v>79.7487628473544</v>
      </c>
      <c r="J31" s="39"/>
    </row>
    <row r="32" spans="1:10" ht="12.75">
      <c r="A32" s="36" t="s">
        <v>40</v>
      </c>
      <c r="B32" s="97">
        <v>515</v>
      </c>
      <c r="C32" s="10">
        <f>(B32/$B$31)*100</f>
        <v>23.261065943992772</v>
      </c>
      <c r="E32" s="34" t="s">
        <v>41</v>
      </c>
      <c r="F32" s="97">
        <v>532</v>
      </c>
      <c r="G32" s="101">
        <f aca="true" t="shared" si="4" ref="G32:G39">(F32/$F$30)*100</f>
        <v>20.251237152645604</v>
      </c>
      <c r="J32" s="39"/>
    </row>
    <row r="33" spans="1:10" ht="12.75">
      <c r="A33" s="36" t="s">
        <v>42</v>
      </c>
      <c r="B33" s="97">
        <v>1212</v>
      </c>
      <c r="C33" s="10">
        <f aca="true" t="shared" si="5" ref="C33:C38">(B33/$B$31)*100</f>
        <v>54.74254742547425</v>
      </c>
      <c r="E33" s="34" t="s">
        <v>43</v>
      </c>
      <c r="F33" s="97">
        <v>219</v>
      </c>
      <c r="G33" s="101">
        <f t="shared" si="4"/>
        <v>8.336505519604112</v>
      </c>
      <c r="J33" s="39"/>
    </row>
    <row r="34" spans="1:7" ht="12.75">
      <c r="A34" s="36" t="s">
        <v>44</v>
      </c>
      <c r="B34" s="97">
        <v>27</v>
      </c>
      <c r="C34" s="10">
        <f t="shared" si="5"/>
        <v>1.2195121951219512</v>
      </c>
      <c r="E34" s="34" t="s">
        <v>45</v>
      </c>
      <c r="F34" s="97">
        <v>209</v>
      </c>
      <c r="G34" s="101">
        <f t="shared" si="4"/>
        <v>7.955843167110772</v>
      </c>
    </row>
    <row r="35" spans="1:7" ht="12.75">
      <c r="A35" s="36" t="s">
        <v>47</v>
      </c>
      <c r="B35" s="97">
        <v>207</v>
      </c>
      <c r="C35" s="10">
        <f t="shared" si="5"/>
        <v>9.34959349593496</v>
      </c>
      <c r="E35" s="34" t="s">
        <v>43</v>
      </c>
      <c r="F35" s="97">
        <v>110</v>
      </c>
      <c r="G35" s="101">
        <f t="shared" si="4"/>
        <v>4.1872858774267225</v>
      </c>
    </row>
    <row r="36" spans="1:7" ht="12.75">
      <c r="A36" s="36" t="s">
        <v>19</v>
      </c>
      <c r="B36" s="97">
        <v>188</v>
      </c>
      <c r="C36" s="10">
        <f t="shared" si="5"/>
        <v>8.491418247515808</v>
      </c>
      <c r="E36" s="34" t="s">
        <v>49</v>
      </c>
      <c r="F36" s="97">
        <v>203</v>
      </c>
      <c r="G36" s="101">
        <f t="shared" si="4"/>
        <v>7.72744575561477</v>
      </c>
    </row>
    <row r="37" spans="1:7" ht="12.75">
      <c r="A37" s="36" t="s">
        <v>48</v>
      </c>
      <c r="B37" s="97">
        <v>253</v>
      </c>
      <c r="C37" s="10">
        <f t="shared" si="5"/>
        <v>11.427280939476061</v>
      </c>
      <c r="E37" s="34" t="s">
        <v>43</v>
      </c>
      <c r="F37" s="97">
        <v>69</v>
      </c>
      <c r="G37" s="101">
        <f t="shared" si="4"/>
        <v>2.626570232204035</v>
      </c>
    </row>
    <row r="38" spans="1:7" ht="12.75">
      <c r="A38" s="36" t="s">
        <v>19</v>
      </c>
      <c r="B38" s="97">
        <v>131</v>
      </c>
      <c r="C38" s="10">
        <f t="shared" si="5"/>
        <v>5.916892502258356</v>
      </c>
      <c r="E38" s="34" t="s">
        <v>418</v>
      </c>
      <c r="F38" s="97">
        <v>95</v>
      </c>
      <c r="G38" s="101">
        <f t="shared" si="4"/>
        <v>3.616292348686715</v>
      </c>
    </row>
    <row r="39" spans="1:7" ht="12.75">
      <c r="A39" s="36"/>
      <c r="B39" s="97" t="s">
        <v>409</v>
      </c>
      <c r="C39" s="10"/>
      <c r="E39" s="34" t="s">
        <v>43</v>
      </c>
      <c r="F39" s="97">
        <v>40</v>
      </c>
      <c r="G39" s="101">
        <f t="shared" si="4"/>
        <v>1.5226494099733536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63</v>
      </c>
      <c r="C42" s="33">
        <f>(B42/$B$42)*100</f>
        <v>100</v>
      </c>
      <c r="E42" s="31" t="s">
        <v>427</v>
      </c>
      <c r="F42" s="80">
        <v>2821</v>
      </c>
      <c r="G42" s="99">
        <f>(F42/$F$42)*100</f>
        <v>100</v>
      </c>
      <c r="I42" s="39"/>
    </row>
    <row r="43" spans="1:7" ht="12.75">
      <c r="A43" s="36" t="s">
        <v>23</v>
      </c>
      <c r="B43" s="98">
        <v>24</v>
      </c>
      <c r="C43" s="102">
        <f>(B43/$B$42)*100</f>
        <v>38.095238095238095</v>
      </c>
      <c r="E43" s="60" t="s">
        <v>327</v>
      </c>
      <c r="F43" s="106">
        <v>3601</v>
      </c>
      <c r="G43" s="107">
        <f aca="true" t="shared" si="6" ref="G43:G71">(F43/$F$42)*100</f>
        <v>127.64976958525345</v>
      </c>
    </row>
    <row r="44" spans="1:7" ht="12.75">
      <c r="A44" s="36"/>
      <c r="B44" s="93" t="s">
        <v>409</v>
      </c>
      <c r="C44" s="10"/>
      <c r="E44" s="1" t="s">
        <v>51</v>
      </c>
      <c r="F44" s="97">
        <v>10</v>
      </c>
      <c r="G44" s="101">
        <f t="shared" si="6"/>
        <v>0.3544842254519674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36</v>
      </c>
      <c r="G45" s="101">
        <f t="shared" si="6"/>
        <v>1.2761432116270826</v>
      </c>
    </row>
    <row r="46" spans="1:7" ht="12.75">
      <c r="A46" s="29" t="s">
        <v>53</v>
      </c>
      <c r="B46" s="93">
        <v>2105</v>
      </c>
      <c r="C46" s="33">
        <f>(B46/$B$46)*100</f>
        <v>100</v>
      </c>
      <c r="E46" s="1" t="s">
        <v>54</v>
      </c>
      <c r="F46" s="97">
        <v>28</v>
      </c>
      <c r="G46" s="101">
        <f t="shared" si="6"/>
        <v>0.9925558312655087</v>
      </c>
    </row>
    <row r="47" spans="1:7" ht="12.75">
      <c r="A47" s="36" t="s">
        <v>55</v>
      </c>
      <c r="B47" s="97">
        <v>231</v>
      </c>
      <c r="C47" s="10">
        <f>(B47/$B$46)*100</f>
        <v>10.973871733966746</v>
      </c>
      <c r="E47" s="1" t="s">
        <v>56</v>
      </c>
      <c r="F47" s="97">
        <v>7</v>
      </c>
      <c r="G47" s="101">
        <f t="shared" si="6"/>
        <v>0.24813895781637718</v>
      </c>
    </row>
    <row r="48" spans="1:7" ht="12.75">
      <c r="A48" s="36"/>
      <c r="B48" s="93" t="s">
        <v>409</v>
      </c>
      <c r="C48" s="10"/>
      <c r="E48" s="1" t="s">
        <v>57</v>
      </c>
      <c r="F48" s="97">
        <v>138</v>
      </c>
      <c r="G48" s="101">
        <f t="shared" si="6"/>
        <v>4.891882311237151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56</v>
      </c>
      <c r="G49" s="101">
        <f t="shared" si="6"/>
        <v>1.9851116625310175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12</v>
      </c>
      <c r="G50" s="101">
        <f t="shared" si="6"/>
        <v>0.42538107054236085</v>
      </c>
    </row>
    <row r="51" spans="1:7" ht="12.75">
      <c r="A51" s="5" t="s">
        <v>60</v>
      </c>
      <c r="B51" s="93">
        <v>574</v>
      </c>
      <c r="C51" s="33">
        <f>(B51/$B$51)*100</f>
        <v>100</v>
      </c>
      <c r="E51" s="1" t="s">
        <v>61</v>
      </c>
      <c r="F51" s="97">
        <v>255</v>
      </c>
      <c r="G51" s="101">
        <f t="shared" si="6"/>
        <v>9.039347749025168</v>
      </c>
    </row>
    <row r="52" spans="1:7" ht="12.75">
      <c r="A52" s="4" t="s">
        <v>62</v>
      </c>
      <c r="B52" s="98">
        <v>54</v>
      </c>
      <c r="C52" s="10">
        <f>(B52/$B$51)*100</f>
        <v>9.40766550522648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278</v>
      </c>
      <c r="G53" s="101">
        <f t="shared" si="6"/>
        <v>9.854661467564693</v>
      </c>
    </row>
    <row r="54" spans="1:7" ht="14.25">
      <c r="A54" s="5" t="s">
        <v>65</v>
      </c>
      <c r="B54" s="93">
        <v>1701</v>
      </c>
      <c r="C54" s="33">
        <f>(B54/$B$54)*100</f>
        <v>100</v>
      </c>
      <c r="E54" s="1" t="s">
        <v>360</v>
      </c>
      <c r="F54" s="97">
        <v>486</v>
      </c>
      <c r="G54" s="101">
        <f t="shared" si="6"/>
        <v>17.227933356965615</v>
      </c>
    </row>
    <row r="55" spans="1:7" ht="12.75">
      <c r="A55" s="4" t="s">
        <v>62</v>
      </c>
      <c r="B55" s="98">
        <v>346</v>
      </c>
      <c r="C55" s="10">
        <f>(B55/$B$54)*100</f>
        <v>20.34097589653145</v>
      </c>
      <c r="E55" s="1" t="s">
        <v>66</v>
      </c>
      <c r="F55" s="97">
        <v>600</v>
      </c>
      <c r="G55" s="101">
        <f t="shared" si="6"/>
        <v>21.269053527118043</v>
      </c>
    </row>
    <row r="56" spans="1:7" ht="12.75">
      <c r="A56" s="4" t="s">
        <v>67</v>
      </c>
      <c r="B56" s="176">
        <v>67.9</v>
      </c>
      <c r="C56" s="37" t="s">
        <v>420</v>
      </c>
      <c r="E56" s="1" t="s">
        <v>68</v>
      </c>
      <c r="F56" s="97">
        <v>21</v>
      </c>
      <c r="G56" s="101">
        <f t="shared" si="6"/>
        <v>0.7444168734491315</v>
      </c>
    </row>
    <row r="57" spans="1:7" ht="12.75">
      <c r="A57" s="4" t="s">
        <v>69</v>
      </c>
      <c r="B57" s="98">
        <v>1355</v>
      </c>
      <c r="C57" s="10">
        <f>(B57/$B$54)*100</f>
        <v>79.65902410346854</v>
      </c>
      <c r="E57" s="1" t="s">
        <v>70</v>
      </c>
      <c r="F57" s="97">
        <v>5</v>
      </c>
      <c r="G57" s="101">
        <f t="shared" si="6"/>
        <v>0.1772421127259837</v>
      </c>
    </row>
    <row r="58" spans="1:7" ht="12.75">
      <c r="A58" s="4" t="s">
        <v>67</v>
      </c>
      <c r="B58" s="176">
        <v>79.3</v>
      </c>
      <c r="C58" s="37" t="s">
        <v>420</v>
      </c>
      <c r="E58" s="1" t="s">
        <v>71</v>
      </c>
      <c r="F58" s="97">
        <v>475</v>
      </c>
      <c r="G58" s="101">
        <f t="shared" si="6"/>
        <v>16.83800070896845</v>
      </c>
    </row>
    <row r="59" spans="1:7" ht="12.75">
      <c r="A59" s="4"/>
      <c r="B59" s="93" t="s">
        <v>409</v>
      </c>
      <c r="C59" s="10"/>
      <c r="E59" s="1" t="s">
        <v>72</v>
      </c>
      <c r="F59" s="97">
        <v>33</v>
      </c>
      <c r="G59" s="101">
        <f t="shared" si="6"/>
        <v>1.1697979439914925</v>
      </c>
    </row>
    <row r="60" spans="1:7" ht="12.75">
      <c r="A60" s="5" t="s">
        <v>73</v>
      </c>
      <c r="B60" s="93">
        <v>347</v>
      </c>
      <c r="C60" s="33">
        <f>(B60/$B$60)*100</f>
        <v>100</v>
      </c>
      <c r="E60" s="1" t="s">
        <v>74</v>
      </c>
      <c r="F60" s="97">
        <v>43</v>
      </c>
      <c r="G60" s="101">
        <f t="shared" si="6"/>
        <v>1.5242821694434598</v>
      </c>
    </row>
    <row r="61" spans="1:7" ht="12.75">
      <c r="A61" s="4" t="s">
        <v>62</v>
      </c>
      <c r="B61" s="97">
        <v>157</v>
      </c>
      <c r="C61" s="10">
        <f>(B61/$B$60)*100</f>
        <v>45.24495677233429</v>
      </c>
      <c r="E61" s="1" t="s">
        <v>75</v>
      </c>
      <c r="F61" s="97">
        <v>35</v>
      </c>
      <c r="G61" s="101">
        <f t="shared" si="6"/>
        <v>1.240694789081886</v>
      </c>
    </row>
    <row r="62" spans="1:7" ht="12.75">
      <c r="A62" s="4"/>
      <c r="B62" s="93" t="s">
        <v>409</v>
      </c>
      <c r="C62" s="10"/>
      <c r="E62" s="1" t="s">
        <v>76</v>
      </c>
      <c r="F62" s="97">
        <v>45</v>
      </c>
      <c r="G62" s="101">
        <f t="shared" si="6"/>
        <v>1.5951790145338534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106</v>
      </c>
      <c r="G63" s="101">
        <f t="shared" si="6"/>
        <v>3.7575327897908544</v>
      </c>
    </row>
    <row r="64" spans="1:7" ht="12.75">
      <c r="A64" s="29" t="s">
        <v>79</v>
      </c>
      <c r="B64" s="93">
        <v>2627</v>
      </c>
      <c r="C64" s="33">
        <f>(B64/$B$64)*100</f>
        <v>100</v>
      </c>
      <c r="E64" s="1" t="s">
        <v>80</v>
      </c>
      <c r="F64" s="97">
        <v>12</v>
      </c>
      <c r="G64" s="101">
        <f t="shared" si="6"/>
        <v>0.42538107054236085</v>
      </c>
    </row>
    <row r="65" spans="1:7" ht="12.75">
      <c r="A65" s="4" t="s">
        <v>415</v>
      </c>
      <c r="B65" s="97">
        <v>1758</v>
      </c>
      <c r="C65" s="10">
        <f>(B65/$B$64)*100</f>
        <v>66.9204415683289</v>
      </c>
      <c r="E65" s="1" t="s">
        <v>81</v>
      </c>
      <c r="F65" s="97">
        <v>13</v>
      </c>
      <c r="G65" s="101">
        <f t="shared" si="6"/>
        <v>0.4608294930875576</v>
      </c>
    </row>
    <row r="66" spans="1:7" ht="12.75">
      <c r="A66" s="4" t="s">
        <v>416</v>
      </c>
      <c r="B66" s="97">
        <v>763</v>
      </c>
      <c r="C66" s="10">
        <f aca="true" t="shared" si="7" ref="C66:C71">(B66/$B$64)*100</f>
        <v>29.04453749524172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477</v>
      </c>
      <c r="C67" s="10">
        <f t="shared" si="7"/>
        <v>18.157594213932242</v>
      </c>
      <c r="E67" s="1" t="s">
        <v>84</v>
      </c>
      <c r="F67" s="97">
        <v>93</v>
      </c>
      <c r="G67" s="101">
        <f t="shared" si="6"/>
        <v>3.296703296703297</v>
      </c>
    </row>
    <row r="68" spans="1:7" ht="12.75">
      <c r="A68" s="4" t="s">
        <v>85</v>
      </c>
      <c r="B68" s="97">
        <v>286</v>
      </c>
      <c r="C68" s="10">
        <f t="shared" si="7"/>
        <v>10.88694328130948</v>
      </c>
      <c r="E68" s="1" t="s">
        <v>86</v>
      </c>
      <c r="F68" s="97">
        <v>86</v>
      </c>
      <c r="G68" s="101">
        <f t="shared" si="6"/>
        <v>3.0485643388869197</v>
      </c>
    </row>
    <row r="69" spans="1:7" ht="12.75">
      <c r="A69" s="4" t="s">
        <v>87</v>
      </c>
      <c r="B69" s="97">
        <v>215</v>
      </c>
      <c r="C69" s="10">
        <f t="shared" si="7"/>
        <v>8.184240578606776</v>
      </c>
      <c r="E69" s="1" t="s">
        <v>88</v>
      </c>
      <c r="F69" s="97">
        <v>5</v>
      </c>
      <c r="G69" s="101">
        <f t="shared" si="6"/>
        <v>0.1772421127259837</v>
      </c>
    </row>
    <row r="70" spans="1:7" ht="12.75">
      <c r="A70" s="4" t="s">
        <v>89</v>
      </c>
      <c r="B70" s="97">
        <v>71</v>
      </c>
      <c r="C70" s="10">
        <f t="shared" si="7"/>
        <v>2.7027027027027026</v>
      </c>
      <c r="E70" s="1" t="s">
        <v>90</v>
      </c>
      <c r="F70" s="97">
        <v>32</v>
      </c>
      <c r="G70" s="101">
        <f t="shared" si="6"/>
        <v>1.1343495214462957</v>
      </c>
    </row>
    <row r="71" spans="1:7" ht="12.75">
      <c r="A71" s="7" t="s">
        <v>417</v>
      </c>
      <c r="B71" s="103">
        <v>106</v>
      </c>
      <c r="C71" s="40">
        <f t="shared" si="7"/>
        <v>4.035020936429387</v>
      </c>
      <c r="D71" s="41"/>
      <c r="E71" s="9" t="s">
        <v>91</v>
      </c>
      <c r="F71" s="103">
        <v>691</v>
      </c>
      <c r="G71" s="104">
        <f t="shared" si="6"/>
        <v>24.494859978730947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2176</v>
      </c>
      <c r="C9" s="81">
        <f>(B9/$B$9)*100</f>
        <v>100</v>
      </c>
      <c r="D9" s="65"/>
      <c r="E9" s="79" t="s">
        <v>103</v>
      </c>
      <c r="F9" s="80">
        <v>1046</v>
      </c>
      <c r="G9" s="81">
        <f>(F9/$F$9)*100</f>
        <v>100</v>
      </c>
    </row>
    <row r="10" spans="1:7" ht="12.75">
      <c r="A10" s="82" t="s">
        <v>104</v>
      </c>
      <c r="B10" s="97">
        <v>1418</v>
      </c>
      <c r="C10" s="105">
        <f>(B10/$B$9)*100</f>
        <v>65.16544117647058</v>
      </c>
      <c r="D10" s="65"/>
      <c r="E10" s="78" t="s">
        <v>105</v>
      </c>
      <c r="F10" s="97">
        <v>55</v>
      </c>
      <c r="G10" s="105">
        <f aca="true" t="shared" si="0" ref="G10:G19">(F10/$F$9)*100</f>
        <v>5.25812619502868</v>
      </c>
    </row>
    <row r="11" spans="1:7" ht="12.75">
      <c r="A11" s="82" t="s">
        <v>106</v>
      </c>
      <c r="B11" s="97">
        <v>1413</v>
      </c>
      <c r="C11" s="105">
        <f aca="true" t="shared" si="1" ref="C11:C16">(B11/$B$9)*100</f>
        <v>64.93566176470588</v>
      </c>
      <c r="D11" s="65"/>
      <c r="E11" s="78" t="s">
        <v>107</v>
      </c>
      <c r="F11" s="97">
        <v>43</v>
      </c>
      <c r="G11" s="105">
        <f t="shared" si="0"/>
        <v>4.1108986615678775</v>
      </c>
    </row>
    <row r="12" spans="1:7" ht="12.75">
      <c r="A12" s="82" t="s">
        <v>108</v>
      </c>
      <c r="B12" s="97">
        <v>1387</v>
      </c>
      <c r="C12" s="105">
        <f>(B12/$B$9)*100</f>
        <v>63.74080882352941</v>
      </c>
      <c r="D12" s="65"/>
      <c r="E12" s="78" t="s">
        <v>109</v>
      </c>
      <c r="F12" s="97">
        <v>130</v>
      </c>
      <c r="G12" s="105">
        <f t="shared" si="0"/>
        <v>12.4282982791587</v>
      </c>
    </row>
    <row r="13" spans="1:7" ht="12.75">
      <c r="A13" s="82" t="s">
        <v>110</v>
      </c>
      <c r="B13" s="97">
        <v>26</v>
      </c>
      <c r="C13" s="105">
        <f>(B13/$B$9)*100</f>
        <v>1.1948529411764706</v>
      </c>
      <c r="D13" s="65"/>
      <c r="E13" s="78" t="s">
        <v>111</v>
      </c>
      <c r="F13" s="97">
        <v>88</v>
      </c>
      <c r="G13" s="105">
        <f t="shared" si="0"/>
        <v>8.413001912045889</v>
      </c>
    </row>
    <row r="14" spans="1:7" ht="12.75">
      <c r="A14" s="82" t="s">
        <v>112</v>
      </c>
      <c r="B14" s="109">
        <v>1.8</v>
      </c>
      <c r="C14" s="112" t="s">
        <v>420</v>
      </c>
      <c r="D14" s="65"/>
      <c r="E14" s="78" t="s">
        <v>113</v>
      </c>
      <c r="F14" s="97">
        <v>86</v>
      </c>
      <c r="G14" s="105">
        <f t="shared" si="0"/>
        <v>8.221797323135755</v>
      </c>
    </row>
    <row r="15" spans="1:7" ht="12.75">
      <c r="A15" s="82" t="s">
        <v>114</v>
      </c>
      <c r="B15" s="109">
        <v>5</v>
      </c>
      <c r="C15" s="105">
        <f t="shared" si="1"/>
        <v>0.2297794117647059</v>
      </c>
      <c r="D15" s="65"/>
      <c r="E15" s="78" t="s">
        <v>115</v>
      </c>
      <c r="F15" s="97">
        <v>244</v>
      </c>
      <c r="G15" s="105">
        <f t="shared" si="0"/>
        <v>23.32695984703633</v>
      </c>
    </row>
    <row r="16" spans="1:7" ht="12.75">
      <c r="A16" s="82" t="s">
        <v>226</v>
      </c>
      <c r="B16" s="97">
        <v>758</v>
      </c>
      <c r="C16" s="105">
        <f t="shared" si="1"/>
        <v>34.83455882352941</v>
      </c>
      <c r="D16" s="65"/>
      <c r="E16" s="78" t="s">
        <v>227</v>
      </c>
      <c r="F16" s="97">
        <v>183</v>
      </c>
      <c r="G16" s="105">
        <f t="shared" si="0"/>
        <v>17.495219885277248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177</v>
      </c>
      <c r="G17" s="105">
        <f t="shared" si="0"/>
        <v>16.921606118546844</v>
      </c>
    </row>
    <row r="18" spans="1:7" ht="12.75">
      <c r="A18" s="77" t="s">
        <v>229</v>
      </c>
      <c r="B18" s="80">
        <v>1167</v>
      </c>
      <c r="C18" s="81">
        <f>(B18/$B$18)*100</f>
        <v>100</v>
      </c>
      <c r="D18" s="65"/>
      <c r="E18" s="78" t="s">
        <v>329</v>
      </c>
      <c r="F18" s="97">
        <v>29</v>
      </c>
      <c r="G18" s="105">
        <f t="shared" si="0"/>
        <v>2.7724665391969405</v>
      </c>
    </row>
    <row r="19" spans="1:9" ht="12.75">
      <c r="A19" s="82" t="s">
        <v>104</v>
      </c>
      <c r="B19" s="97">
        <v>662</v>
      </c>
      <c r="C19" s="105">
        <f>(B19/$B$18)*100</f>
        <v>56.72664952870608</v>
      </c>
      <c r="D19" s="65"/>
      <c r="E19" s="78" t="s">
        <v>328</v>
      </c>
      <c r="F19" s="98">
        <v>11</v>
      </c>
      <c r="G19" s="105">
        <f t="shared" si="0"/>
        <v>1.0516252390057361</v>
      </c>
      <c r="I19" s="118"/>
    </row>
    <row r="20" spans="1:7" ht="12.75">
      <c r="A20" s="82" t="s">
        <v>106</v>
      </c>
      <c r="B20" s="97">
        <v>662</v>
      </c>
      <c r="C20" s="105">
        <f>(B20/$B$18)*100</f>
        <v>56.72664952870608</v>
      </c>
      <c r="D20" s="65"/>
      <c r="E20" s="78" t="s">
        <v>230</v>
      </c>
      <c r="F20" s="97">
        <v>62381</v>
      </c>
      <c r="G20" s="112" t="s">
        <v>420</v>
      </c>
    </row>
    <row r="21" spans="1:7" ht="12.75">
      <c r="A21" s="82" t="s">
        <v>108</v>
      </c>
      <c r="B21" s="97">
        <v>655</v>
      </c>
      <c r="C21" s="105">
        <f>(B21/$B$18)*100</f>
        <v>56.12682090831191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869</v>
      </c>
      <c r="G22" s="105">
        <f>(F22/$F$9)*100</f>
        <v>83.07839388145315</v>
      </c>
    </row>
    <row r="23" spans="1:7" ht="12.75">
      <c r="A23" s="77" t="s">
        <v>232</v>
      </c>
      <c r="B23" s="80">
        <v>200</v>
      </c>
      <c r="C23" s="81">
        <f>(B23/$B$23)*100</f>
        <v>100</v>
      </c>
      <c r="D23" s="65"/>
      <c r="E23" s="78" t="s">
        <v>233</v>
      </c>
      <c r="F23" s="97">
        <v>71782</v>
      </c>
      <c r="G23" s="112" t="s">
        <v>420</v>
      </c>
    </row>
    <row r="24" spans="1:7" ht="12.75">
      <c r="A24" s="82" t="s">
        <v>234</v>
      </c>
      <c r="B24" s="97">
        <v>115</v>
      </c>
      <c r="C24" s="105">
        <f>(B24/$B$23)*100</f>
        <v>57.49999999999999</v>
      </c>
      <c r="D24" s="65"/>
      <c r="E24" s="78" t="s">
        <v>235</v>
      </c>
      <c r="F24" s="97">
        <v>255</v>
      </c>
      <c r="G24" s="105">
        <f>(F24/$F$9)*100</f>
        <v>24.378585086042065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12099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20</v>
      </c>
      <c r="G26" s="105">
        <f>(F26/$F$9)*100</f>
        <v>1.9120458891013385</v>
      </c>
    </row>
    <row r="27" spans="1:7" ht="12.75">
      <c r="A27" s="77" t="s">
        <v>244</v>
      </c>
      <c r="B27" s="80">
        <v>1364</v>
      </c>
      <c r="C27" s="81">
        <f>(B27/$B$27)*100</f>
        <v>100</v>
      </c>
      <c r="D27" s="65"/>
      <c r="E27" s="78" t="s">
        <v>237</v>
      </c>
      <c r="F27" s="98">
        <v>1860</v>
      </c>
      <c r="G27" s="112" t="s">
        <v>420</v>
      </c>
    </row>
    <row r="28" spans="1:7" ht="12.75">
      <c r="A28" s="82" t="s">
        <v>245</v>
      </c>
      <c r="B28" s="97">
        <v>991</v>
      </c>
      <c r="C28" s="105">
        <f aca="true" t="shared" si="2" ref="C28:C33">(B28/$B$27)*100</f>
        <v>72.65395894428153</v>
      </c>
      <c r="D28" s="65"/>
      <c r="E28" s="78" t="s">
        <v>238</v>
      </c>
      <c r="F28" s="97">
        <v>21</v>
      </c>
      <c r="G28" s="105">
        <f>(F28/$F$9)*100</f>
        <v>2.0076481835564053</v>
      </c>
    </row>
    <row r="29" spans="1:7" ht="12.75">
      <c r="A29" s="82" t="s">
        <v>246</v>
      </c>
      <c r="B29" s="97">
        <v>122</v>
      </c>
      <c r="C29" s="105">
        <f t="shared" si="2"/>
        <v>8.944281524926687</v>
      </c>
      <c r="D29" s="65"/>
      <c r="E29" s="78" t="s">
        <v>239</v>
      </c>
      <c r="F29" s="97">
        <v>1557</v>
      </c>
      <c r="G29" s="112" t="s">
        <v>420</v>
      </c>
    </row>
    <row r="30" spans="1:7" ht="12.75">
      <c r="A30" s="82" t="s">
        <v>247</v>
      </c>
      <c r="B30" s="97">
        <v>154</v>
      </c>
      <c r="C30" s="105">
        <f t="shared" si="2"/>
        <v>11.29032258064516</v>
      </c>
      <c r="D30" s="65"/>
      <c r="E30" s="78" t="s">
        <v>240</v>
      </c>
      <c r="F30" s="97">
        <v>138</v>
      </c>
      <c r="G30" s="105">
        <f>(F30/$F$9)*100</f>
        <v>13.193116634799235</v>
      </c>
    </row>
    <row r="31" spans="1:7" ht="12.75">
      <c r="A31" s="82" t="s">
        <v>274</v>
      </c>
      <c r="B31" s="97">
        <v>14</v>
      </c>
      <c r="C31" s="105">
        <f t="shared" si="2"/>
        <v>1.0263929618768328</v>
      </c>
      <c r="D31" s="65"/>
      <c r="E31" s="78" t="s">
        <v>241</v>
      </c>
      <c r="F31" s="97">
        <v>13500</v>
      </c>
      <c r="G31" s="112" t="s">
        <v>420</v>
      </c>
    </row>
    <row r="32" spans="1:7" ht="12.75">
      <c r="A32" s="82" t="s">
        <v>248</v>
      </c>
      <c r="B32" s="97">
        <v>11</v>
      </c>
      <c r="C32" s="105">
        <f t="shared" si="2"/>
        <v>0.8064516129032258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72</v>
      </c>
      <c r="C33" s="105">
        <f t="shared" si="2"/>
        <v>5.278592375366569</v>
      </c>
      <c r="D33" s="65"/>
      <c r="E33" s="79" t="s">
        <v>243</v>
      </c>
      <c r="F33" s="80">
        <v>772</v>
      </c>
      <c r="G33" s="81">
        <f>(F33/$F$33)*100</f>
        <v>100</v>
      </c>
    </row>
    <row r="34" spans="1:7" ht="12.75">
      <c r="A34" s="82" t="s">
        <v>250</v>
      </c>
      <c r="B34" s="109">
        <v>28.1</v>
      </c>
      <c r="C34" s="112" t="s">
        <v>420</v>
      </c>
      <c r="D34" s="65"/>
      <c r="E34" s="78" t="s">
        <v>105</v>
      </c>
      <c r="F34" s="97">
        <v>19</v>
      </c>
      <c r="G34" s="105">
        <f aca="true" t="shared" si="3" ref="G34:G43">(F34/$F$33)*100</f>
        <v>2.461139896373057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9</v>
      </c>
      <c r="G35" s="105">
        <f t="shared" si="3"/>
        <v>1.16580310880829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46</v>
      </c>
      <c r="G36" s="105">
        <f t="shared" si="3"/>
        <v>5.958549222797927</v>
      </c>
    </row>
    <row r="37" spans="1:7" ht="12.75">
      <c r="A37" s="77" t="s">
        <v>253</v>
      </c>
      <c r="B37" s="80">
        <v>1387</v>
      </c>
      <c r="C37" s="81">
        <f>(B37/$B$37)*100</f>
        <v>100</v>
      </c>
      <c r="D37" s="65"/>
      <c r="E37" s="78" t="s">
        <v>111</v>
      </c>
      <c r="F37" s="97">
        <v>58</v>
      </c>
      <c r="G37" s="105">
        <f t="shared" si="3"/>
        <v>7.512953367875648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85</v>
      </c>
      <c r="G38" s="105">
        <f t="shared" si="3"/>
        <v>11.010362694300518</v>
      </c>
    </row>
    <row r="39" spans="1:7" ht="12.75">
      <c r="A39" s="82" t="s">
        <v>256</v>
      </c>
      <c r="B39" s="98">
        <v>368</v>
      </c>
      <c r="C39" s="105">
        <f>(B39/$B$37)*100</f>
        <v>26.532083633741887</v>
      </c>
      <c r="D39" s="65"/>
      <c r="E39" s="78" t="s">
        <v>115</v>
      </c>
      <c r="F39" s="97">
        <v>194</v>
      </c>
      <c r="G39" s="105">
        <f t="shared" si="3"/>
        <v>25.129533678756477</v>
      </c>
    </row>
    <row r="40" spans="1:7" ht="12.75">
      <c r="A40" s="82" t="s">
        <v>257</v>
      </c>
      <c r="B40" s="98">
        <v>155</v>
      </c>
      <c r="C40" s="105">
        <f>(B40/$B$37)*100</f>
        <v>11.17519826964672</v>
      </c>
      <c r="D40" s="65"/>
      <c r="E40" s="78" t="s">
        <v>227</v>
      </c>
      <c r="F40" s="97">
        <v>183</v>
      </c>
      <c r="G40" s="105">
        <f t="shared" si="3"/>
        <v>23.704663212435236</v>
      </c>
    </row>
    <row r="41" spans="1:7" ht="12.75">
      <c r="A41" s="82" t="s">
        <v>259</v>
      </c>
      <c r="B41" s="98">
        <v>493</v>
      </c>
      <c r="C41" s="105">
        <f>(B41/$B$37)*100</f>
        <v>35.544340302811825</v>
      </c>
      <c r="D41" s="65"/>
      <c r="E41" s="78" t="s">
        <v>228</v>
      </c>
      <c r="F41" s="97">
        <v>144</v>
      </c>
      <c r="G41" s="105">
        <f t="shared" si="3"/>
        <v>18.65284974093264</v>
      </c>
    </row>
    <row r="42" spans="1:7" ht="12.75">
      <c r="A42" s="82" t="s">
        <v>419</v>
      </c>
      <c r="B42" s="98">
        <v>6</v>
      </c>
      <c r="C42" s="105">
        <f>(B42/$B$37)*100</f>
        <v>0.43258832011535686</v>
      </c>
      <c r="D42" s="65"/>
      <c r="E42" s="78" t="s">
        <v>329</v>
      </c>
      <c r="F42" s="97">
        <v>29</v>
      </c>
      <c r="G42" s="105">
        <f t="shared" si="3"/>
        <v>3.756476683937824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5</v>
      </c>
      <c r="G43" s="105">
        <f t="shared" si="3"/>
        <v>0.6476683937823834</v>
      </c>
    </row>
    <row r="44" spans="1:7" ht="12.75">
      <c r="A44" s="82" t="s">
        <v>13</v>
      </c>
      <c r="B44" s="98">
        <v>148</v>
      </c>
      <c r="C44" s="105">
        <f>(B44/$B$37)*100</f>
        <v>10.670511896178802</v>
      </c>
      <c r="D44" s="65"/>
      <c r="E44" s="78" t="s">
        <v>252</v>
      </c>
      <c r="F44" s="97">
        <v>72685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217</v>
      </c>
      <c r="C46" s="105">
        <f>(B46/$B$37)*100</f>
        <v>15.645277577505407</v>
      </c>
      <c r="D46" s="65"/>
      <c r="E46" s="78" t="s">
        <v>255</v>
      </c>
      <c r="F46" s="97">
        <v>24681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46683</v>
      </c>
      <c r="G48" s="112" t="s">
        <v>420</v>
      </c>
    </row>
    <row r="49" spans="1:7" ht="13.5" thickBot="1">
      <c r="A49" s="82" t="s">
        <v>14</v>
      </c>
      <c r="B49" s="98">
        <v>9</v>
      </c>
      <c r="C49" s="105">
        <f aca="true" t="shared" si="4" ref="C49:C55">(B49/$B$37)*100</f>
        <v>0.6488824801730353</v>
      </c>
      <c r="D49" s="87"/>
      <c r="E49" s="88" t="s">
        <v>261</v>
      </c>
      <c r="F49" s="113">
        <v>35655</v>
      </c>
      <c r="G49" s="114" t="s">
        <v>420</v>
      </c>
    </row>
    <row r="50" spans="1:7" ht="13.5" thickTop="1">
      <c r="A50" s="82" t="s">
        <v>275</v>
      </c>
      <c r="B50" s="98">
        <v>81</v>
      </c>
      <c r="C50" s="105">
        <f t="shared" si="4"/>
        <v>5.839942321557317</v>
      </c>
      <c r="D50" s="65"/>
      <c r="E50" s="78"/>
      <c r="F50" s="86"/>
      <c r="G50" s="85"/>
    </row>
    <row r="51" spans="1:7" ht="12.75">
      <c r="A51" s="82" t="s">
        <v>276</v>
      </c>
      <c r="B51" s="98">
        <v>189</v>
      </c>
      <c r="C51" s="105">
        <f t="shared" si="4"/>
        <v>13.626532083633741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79</v>
      </c>
      <c r="C52" s="105">
        <f t="shared" si="4"/>
        <v>5.695746214852199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169</v>
      </c>
      <c r="C53" s="105">
        <f t="shared" si="4"/>
        <v>12.184571016582552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153</v>
      </c>
      <c r="C54" s="105">
        <f t="shared" si="4"/>
        <v>11.0310021629416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27</v>
      </c>
      <c r="C55" s="105">
        <f t="shared" si="4"/>
        <v>1.9466474405191059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122</v>
      </c>
      <c r="C57" s="105">
        <f>(B57/$B$37)*100</f>
        <v>8.795962509012256</v>
      </c>
      <c r="D57" s="65"/>
      <c r="E57" s="79" t="s">
        <v>243</v>
      </c>
      <c r="F57" s="80">
        <v>19</v>
      </c>
      <c r="G57" s="81">
        <f>(F57/L57)*100</f>
        <v>2.461139896373057</v>
      </c>
      <c r="H57" s="79" t="s">
        <v>243</v>
      </c>
      <c r="L57" s="15">
        <v>772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5</v>
      </c>
      <c r="G58" s="105">
        <f>(F58/L58)*100</f>
        <v>1.358695652173913</v>
      </c>
      <c r="H58" s="78" t="s">
        <v>277</v>
      </c>
      <c r="L58" s="15">
        <v>368</v>
      </c>
    </row>
    <row r="59" spans="1:12" ht="12.75">
      <c r="A59" s="82" t="s">
        <v>271</v>
      </c>
      <c r="B59" s="98">
        <v>192</v>
      </c>
      <c r="C59" s="105">
        <f>(B59/$B$37)*100</f>
        <v>13.84282624369142</v>
      </c>
      <c r="D59" s="65"/>
      <c r="E59" s="78" t="s">
        <v>279</v>
      </c>
      <c r="F59" s="97">
        <v>0</v>
      </c>
      <c r="G59" s="105">
        <f>(F59/L59)*100</f>
        <v>0</v>
      </c>
      <c r="H59" s="78" t="s">
        <v>279</v>
      </c>
      <c r="L59" s="15">
        <v>138</v>
      </c>
    </row>
    <row r="60" spans="1:7" ht="12.75">
      <c r="A60" s="82" t="s">
        <v>272</v>
      </c>
      <c r="B60" s="98">
        <v>168</v>
      </c>
      <c r="C60" s="105">
        <f>(B60/$B$37)*100</f>
        <v>12.112472963229992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73</v>
      </c>
      <c r="C62" s="105">
        <f>(B62/$B$37)*100</f>
        <v>5.263157894736842</v>
      </c>
      <c r="D62" s="65"/>
      <c r="E62" s="79" t="s">
        <v>282</v>
      </c>
      <c r="F62" s="80">
        <v>14</v>
      </c>
      <c r="G62" s="81">
        <f>(F62/L62)*100</f>
        <v>10.218978102189782</v>
      </c>
      <c r="H62" s="79" t="s">
        <v>116</v>
      </c>
      <c r="L62" s="15">
        <v>137</v>
      </c>
    </row>
    <row r="63" spans="1:12" ht="12.75">
      <c r="A63" s="61" t="s">
        <v>15</v>
      </c>
      <c r="B63" s="98">
        <v>58</v>
      </c>
      <c r="C63" s="105">
        <f>(B63/$B$37)*100</f>
        <v>4.181687094448449</v>
      </c>
      <c r="D63" s="65"/>
      <c r="E63" s="78" t="s">
        <v>277</v>
      </c>
      <c r="F63" s="97">
        <v>5</v>
      </c>
      <c r="G63" s="105">
        <f>(F63/L63)*100</f>
        <v>9.433962264150944</v>
      </c>
      <c r="H63" s="78" t="s">
        <v>277</v>
      </c>
      <c r="L63" s="15">
        <v>53</v>
      </c>
    </row>
    <row r="64" spans="1:12" ht="12.75">
      <c r="A64" s="82" t="s">
        <v>273</v>
      </c>
      <c r="B64" s="98">
        <v>67</v>
      </c>
      <c r="C64" s="105">
        <f>(B64/$B$37)*100</f>
        <v>4.830569574621485</v>
      </c>
      <c r="D64" s="65"/>
      <c r="E64" s="78" t="s">
        <v>279</v>
      </c>
      <c r="F64" s="97">
        <v>0</v>
      </c>
      <c r="G64" s="105">
        <f>(F64/L64)*100</f>
        <v>0</v>
      </c>
      <c r="H64" s="78" t="s">
        <v>279</v>
      </c>
      <c r="L64" s="15">
        <v>11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98</v>
      </c>
      <c r="G66" s="81">
        <f aca="true" t="shared" si="5" ref="G66:G71">(F66/L66)*100</f>
        <v>3.5226455787203452</v>
      </c>
      <c r="H66" s="79" t="s">
        <v>283</v>
      </c>
      <c r="L66" s="15">
        <v>2782</v>
      </c>
    </row>
    <row r="67" spans="1:12" ht="12.75">
      <c r="A67" s="82" t="s">
        <v>285</v>
      </c>
      <c r="B67" s="97">
        <v>1174</v>
      </c>
      <c r="C67" s="105">
        <f>(B67/$B$37)*100</f>
        <v>84.64311463590482</v>
      </c>
      <c r="D67" s="65"/>
      <c r="E67" s="78" t="s">
        <v>421</v>
      </c>
      <c r="F67" s="97">
        <v>94</v>
      </c>
      <c r="G67" s="105">
        <f t="shared" si="5"/>
        <v>4.454976303317536</v>
      </c>
      <c r="H67" s="78" t="s">
        <v>421</v>
      </c>
      <c r="L67" s="15">
        <v>2110</v>
      </c>
    </row>
    <row r="68" spans="1:12" ht="12.75">
      <c r="A68" s="82" t="s">
        <v>287</v>
      </c>
      <c r="B68" s="97">
        <v>179</v>
      </c>
      <c r="C68" s="105">
        <f>(B68/$B$37)*100</f>
        <v>12.905551550108147</v>
      </c>
      <c r="D68" s="65"/>
      <c r="E68" s="78" t="s">
        <v>286</v>
      </c>
      <c r="F68" s="97">
        <v>16</v>
      </c>
      <c r="G68" s="105">
        <f t="shared" si="5"/>
        <v>4.610951008645533</v>
      </c>
      <c r="H68" s="78" t="s">
        <v>286</v>
      </c>
      <c r="L68" s="15">
        <v>347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4</v>
      </c>
      <c r="G69" s="105">
        <f t="shared" si="5"/>
        <v>0.5952380952380952</v>
      </c>
      <c r="H69" s="78" t="s">
        <v>288</v>
      </c>
      <c r="L69" s="15">
        <v>672</v>
      </c>
    </row>
    <row r="70" spans="1:12" ht="12.75">
      <c r="A70" s="82" t="s">
        <v>98</v>
      </c>
      <c r="B70" s="97">
        <v>34</v>
      </c>
      <c r="C70" s="105">
        <f>(B70/$B$37)*100</f>
        <v>2.451333813987022</v>
      </c>
      <c r="D70" s="65"/>
      <c r="E70" s="78" t="s">
        <v>289</v>
      </c>
      <c r="F70" s="97">
        <v>4</v>
      </c>
      <c r="G70" s="105">
        <f t="shared" si="5"/>
        <v>0.8146639511201629</v>
      </c>
      <c r="H70" s="78" t="s">
        <v>289</v>
      </c>
      <c r="L70" s="15">
        <v>491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56</v>
      </c>
      <c r="G71" s="119">
        <f t="shared" si="5"/>
        <v>14.854111405835543</v>
      </c>
      <c r="H71" s="92" t="s">
        <v>290</v>
      </c>
      <c r="L71" s="15">
        <v>377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1018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1018</v>
      </c>
      <c r="G9" s="81">
        <f>(F9/$F$9)*100</f>
        <v>100</v>
      </c>
      <c r="I9" s="53"/>
    </row>
    <row r="10" spans="1:7" ht="12.75">
      <c r="A10" s="36" t="s">
        <v>296</v>
      </c>
      <c r="B10" s="97">
        <v>698</v>
      </c>
      <c r="C10" s="105">
        <f aca="true" t="shared" si="0" ref="C10:C18">(B10/$B$8)*100</f>
        <v>68.56581532416503</v>
      </c>
      <c r="E10" s="32" t="s">
        <v>297</v>
      </c>
      <c r="F10" s="97">
        <v>1012</v>
      </c>
      <c r="G10" s="105">
        <f>(F10/$F$9)*100</f>
        <v>99.41060903732809</v>
      </c>
    </row>
    <row r="11" spans="1:7" ht="12.75">
      <c r="A11" s="36" t="s">
        <v>298</v>
      </c>
      <c r="B11" s="97">
        <v>101</v>
      </c>
      <c r="C11" s="105">
        <f t="shared" si="0"/>
        <v>9.921414538310412</v>
      </c>
      <c r="E11" s="32" t="s">
        <v>299</v>
      </c>
      <c r="F11" s="97">
        <v>6</v>
      </c>
      <c r="G11" s="105">
        <f>(F11/$F$9)*100</f>
        <v>0.5893909626719057</v>
      </c>
    </row>
    <row r="12" spans="1:7" ht="12.75">
      <c r="A12" s="36" t="s">
        <v>300</v>
      </c>
      <c r="B12" s="97">
        <v>101</v>
      </c>
      <c r="C12" s="105">
        <f t="shared" si="0"/>
        <v>9.921414538310412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22</v>
      </c>
      <c r="C13" s="105">
        <f t="shared" si="0"/>
        <v>2.161100196463654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15</v>
      </c>
      <c r="C14" s="105">
        <f t="shared" si="0"/>
        <v>1.4734774066797642</v>
      </c>
      <c r="E14" s="42" t="s">
        <v>304</v>
      </c>
      <c r="F14" s="80">
        <v>729</v>
      </c>
      <c r="G14" s="81">
        <f>(F14/$F$14)*100</f>
        <v>100</v>
      </c>
    </row>
    <row r="15" spans="1:7" ht="12.75">
      <c r="A15" s="36" t="s">
        <v>305</v>
      </c>
      <c r="B15" s="97">
        <v>40</v>
      </c>
      <c r="C15" s="105">
        <f t="shared" si="0"/>
        <v>3.9292730844793713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28</v>
      </c>
      <c r="C16" s="105">
        <f t="shared" si="0"/>
        <v>2.75049115913556</v>
      </c>
      <c r="E16" s="1" t="s">
        <v>308</v>
      </c>
      <c r="F16" s="97">
        <v>12</v>
      </c>
      <c r="G16" s="105">
        <f>(F16/$F$14)*100</f>
        <v>1.646090534979424</v>
      </c>
    </row>
    <row r="17" spans="1:7" ht="12.75">
      <c r="A17" s="36" t="s">
        <v>309</v>
      </c>
      <c r="B17" s="97">
        <v>8</v>
      </c>
      <c r="C17" s="105">
        <f t="shared" si="0"/>
        <v>0.7858546168958742</v>
      </c>
      <c r="E17" s="1" t="s">
        <v>310</v>
      </c>
      <c r="F17" s="97">
        <v>42</v>
      </c>
      <c r="G17" s="105">
        <f aca="true" t="shared" si="1" ref="G17:G23">(F17/$F$14)*100</f>
        <v>5.761316872427984</v>
      </c>
    </row>
    <row r="18" spans="1:7" ht="12.75">
      <c r="A18" s="36" t="s">
        <v>311</v>
      </c>
      <c r="B18" s="97">
        <v>5</v>
      </c>
      <c r="C18" s="105">
        <f t="shared" si="0"/>
        <v>0.4911591355599214</v>
      </c>
      <c r="E18" s="1" t="s">
        <v>228</v>
      </c>
      <c r="F18" s="97">
        <v>312</v>
      </c>
      <c r="G18" s="105">
        <f t="shared" si="1"/>
        <v>42.79835390946502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272</v>
      </c>
      <c r="G19" s="105">
        <f t="shared" si="1"/>
        <v>37.31138545953361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72</v>
      </c>
      <c r="G20" s="105">
        <f t="shared" si="1"/>
        <v>9.876543209876543</v>
      </c>
    </row>
    <row r="21" spans="1:7" ht="12.75">
      <c r="A21" s="36" t="s">
        <v>315</v>
      </c>
      <c r="B21" s="98">
        <v>7</v>
      </c>
      <c r="C21" s="105">
        <f aca="true" t="shared" si="2" ref="C21:C28">(B21/$B$8)*100</f>
        <v>0.68762278978389</v>
      </c>
      <c r="E21" s="1" t="s">
        <v>316</v>
      </c>
      <c r="F21" s="97">
        <v>19</v>
      </c>
      <c r="G21" s="105">
        <f t="shared" si="1"/>
        <v>2.606310013717421</v>
      </c>
    </row>
    <row r="22" spans="1:7" ht="12.75">
      <c r="A22" s="36" t="s">
        <v>317</v>
      </c>
      <c r="B22" s="98">
        <v>38</v>
      </c>
      <c r="C22" s="105">
        <f t="shared" si="2"/>
        <v>3.732809430255403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116</v>
      </c>
      <c r="C23" s="105">
        <f t="shared" si="2"/>
        <v>11.394891944990176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70</v>
      </c>
      <c r="C24" s="105">
        <f t="shared" si="2"/>
        <v>6.8762278978389</v>
      </c>
      <c r="E24" s="1" t="s">
        <v>322</v>
      </c>
      <c r="F24" s="97">
        <v>149800</v>
      </c>
      <c r="G24" s="112" t="s">
        <v>420</v>
      </c>
    </row>
    <row r="25" spans="1:7" ht="12.75">
      <c r="A25" s="36" t="s">
        <v>323</v>
      </c>
      <c r="B25" s="97">
        <v>69</v>
      </c>
      <c r="C25" s="105">
        <f t="shared" si="2"/>
        <v>6.777996070726916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172</v>
      </c>
      <c r="C26" s="105">
        <f t="shared" si="2"/>
        <v>16.895874263261295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257</v>
      </c>
      <c r="C27" s="105">
        <f t="shared" si="2"/>
        <v>25.245579567779963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289</v>
      </c>
      <c r="C28" s="105">
        <f t="shared" si="2"/>
        <v>28.388998035363457</v>
      </c>
      <c r="E28" s="32" t="s">
        <v>335</v>
      </c>
      <c r="F28" s="97">
        <v>563</v>
      </c>
      <c r="G28" s="105">
        <f aca="true" t="shared" si="3" ref="G28:G35">(F28/$F$14)*100</f>
        <v>77.22908093278463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0</v>
      </c>
      <c r="G30" s="105">
        <f t="shared" si="3"/>
        <v>0</v>
      </c>
    </row>
    <row r="31" spans="1:7" ht="12.75">
      <c r="A31" s="36" t="s">
        <v>339</v>
      </c>
      <c r="B31" s="97">
        <v>9</v>
      </c>
      <c r="C31" s="105">
        <f aca="true" t="shared" si="4" ref="C31:C39">(B31/$B$8)*100</f>
        <v>0.8840864440078585</v>
      </c>
      <c r="E31" s="32" t="s">
        <v>340</v>
      </c>
      <c r="F31" s="97">
        <v>12</v>
      </c>
      <c r="G31" s="105">
        <f t="shared" si="3"/>
        <v>1.646090534979424</v>
      </c>
    </row>
    <row r="32" spans="1:7" ht="12.75">
      <c r="A32" s="36" t="s">
        <v>341</v>
      </c>
      <c r="B32" s="97">
        <v>23</v>
      </c>
      <c r="C32" s="105">
        <f t="shared" si="4"/>
        <v>2.259332023575639</v>
      </c>
      <c r="E32" s="32" t="s">
        <v>342</v>
      </c>
      <c r="F32" s="97">
        <v>74</v>
      </c>
      <c r="G32" s="105">
        <f t="shared" si="3"/>
        <v>10.150891632373114</v>
      </c>
    </row>
    <row r="33" spans="1:7" ht="12.75">
      <c r="A33" s="36" t="s">
        <v>343</v>
      </c>
      <c r="B33" s="97">
        <v>69</v>
      </c>
      <c r="C33" s="105">
        <f t="shared" si="4"/>
        <v>6.777996070726916</v>
      </c>
      <c r="E33" s="32" t="s">
        <v>344</v>
      </c>
      <c r="F33" s="97">
        <v>195</v>
      </c>
      <c r="G33" s="105">
        <f t="shared" si="3"/>
        <v>26.74897119341564</v>
      </c>
    </row>
    <row r="34" spans="1:7" ht="12.75">
      <c r="A34" s="36" t="s">
        <v>345</v>
      </c>
      <c r="B34" s="97">
        <v>112</v>
      </c>
      <c r="C34" s="105">
        <f t="shared" si="4"/>
        <v>11.00196463654224</v>
      </c>
      <c r="E34" s="32" t="s">
        <v>346</v>
      </c>
      <c r="F34" s="97">
        <v>180</v>
      </c>
      <c r="G34" s="105">
        <f t="shared" si="3"/>
        <v>24.691358024691358</v>
      </c>
    </row>
    <row r="35" spans="1:7" ht="12.75">
      <c r="A35" s="36" t="s">
        <v>347</v>
      </c>
      <c r="B35" s="97">
        <v>136</v>
      </c>
      <c r="C35" s="105">
        <f t="shared" si="4"/>
        <v>13.359528487229863</v>
      </c>
      <c r="E35" s="32" t="s">
        <v>348</v>
      </c>
      <c r="F35" s="97">
        <v>102</v>
      </c>
      <c r="G35" s="105">
        <f t="shared" si="3"/>
        <v>13.991769547325102</v>
      </c>
    </row>
    <row r="36" spans="1:7" ht="12.75">
      <c r="A36" s="36" t="s">
        <v>349</v>
      </c>
      <c r="B36" s="97">
        <v>242</v>
      </c>
      <c r="C36" s="105">
        <f t="shared" si="4"/>
        <v>23.772102161100197</v>
      </c>
      <c r="E36" s="32" t="s">
        <v>350</v>
      </c>
      <c r="F36" s="97">
        <v>1501</v>
      </c>
      <c r="G36" s="112" t="s">
        <v>420</v>
      </c>
    </row>
    <row r="37" spans="1:7" ht="12.75">
      <c r="A37" s="36" t="s">
        <v>351</v>
      </c>
      <c r="B37" s="97">
        <v>217</v>
      </c>
      <c r="C37" s="105">
        <f t="shared" si="4"/>
        <v>21.31630648330059</v>
      </c>
      <c r="E37" s="32" t="s">
        <v>352</v>
      </c>
      <c r="F37" s="97">
        <v>166</v>
      </c>
      <c r="G37" s="105">
        <f>(F37/$F$14)*100</f>
        <v>22.770919067215363</v>
      </c>
    </row>
    <row r="38" spans="1:7" ht="12.75">
      <c r="A38" s="36" t="s">
        <v>353</v>
      </c>
      <c r="B38" s="97">
        <v>92</v>
      </c>
      <c r="C38" s="105">
        <f t="shared" si="4"/>
        <v>9.037328094302556</v>
      </c>
      <c r="E38" s="32" t="s">
        <v>350</v>
      </c>
      <c r="F38" s="97">
        <v>527</v>
      </c>
      <c r="G38" s="112" t="s">
        <v>420</v>
      </c>
    </row>
    <row r="39" spans="1:7" ht="12.75">
      <c r="A39" s="36" t="s">
        <v>354</v>
      </c>
      <c r="B39" s="97">
        <v>118</v>
      </c>
      <c r="C39" s="105">
        <f t="shared" si="4"/>
        <v>11.591355599214145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6.2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1018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215</v>
      </c>
      <c r="G43" s="105">
        <f aca="true" t="shared" si="5" ref="G43:G48">(F43/$F$14)*100</f>
        <v>29.492455418381347</v>
      </c>
    </row>
    <row r="44" spans="1:7" ht="12.75">
      <c r="A44" s="36" t="s">
        <v>368</v>
      </c>
      <c r="B44" s="98">
        <v>84</v>
      </c>
      <c r="C44" s="105">
        <f aca="true" t="shared" si="6" ref="C44:C49">(B44/$B$42)*100</f>
        <v>8.25147347740668</v>
      </c>
      <c r="E44" s="32" t="s">
        <v>369</v>
      </c>
      <c r="F44" s="97">
        <v>81</v>
      </c>
      <c r="G44" s="105">
        <f t="shared" si="5"/>
        <v>11.11111111111111</v>
      </c>
    </row>
    <row r="45" spans="1:7" ht="12.75">
      <c r="A45" s="36" t="s">
        <v>370</v>
      </c>
      <c r="B45" s="98">
        <v>279</v>
      </c>
      <c r="C45" s="105">
        <f t="shared" si="6"/>
        <v>27.406679764243613</v>
      </c>
      <c r="E45" s="32" t="s">
        <v>371</v>
      </c>
      <c r="F45" s="97">
        <v>99</v>
      </c>
      <c r="G45" s="105">
        <f t="shared" si="5"/>
        <v>13.580246913580247</v>
      </c>
    </row>
    <row r="46" spans="1:7" ht="12.75">
      <c r="A46" s="36" t="s">
        <v>372</v>
      </c>
      <c r="B46" s="98">
        <v>175</v>
      </c>
      <c r="C46" s="105">
        <f t="shared" si="6"/>
        <v>17.19056974459725</v>
      </c>
      <c r="E46" s="32" t="s">
        <v>373</v>
      </c>
      <c r="F46" s="97">
        <v>60</v>
      </c>
      <c r="G46" s="105">
        <f t="shared" si="5"/>
        <v>8.23045267489712</v>
      </c>
    </row>
    <row r="47" spans="1:7" ht="12.75">
      <c r="A47" s="36" t="s">
        <v>374</v>
      </c>
      <c r="B47" s="97">
        <v>193</v>
      </c>
      <c r="C47" s="105">
        <f t="shared" si="6"/>
        <v>18.958742632612964</v>
      </c>
      <c r="E47" s="32" t="s">
        <v>375</v>
      </c>
      <c r="F47" s="97">
        <v>46</v>
      </c>
      <c r="G47" s="105">
        <f t="shared" si="5"/>
        <v>6.310013717421124</v>
      </c>
    </row>
    <row r="48" spans="1:7" ht="12.75">
      <c r="A48" s="36" t="s">
        <v>376</v>
      </c>
      <c r="B48" s="97">
        <v>85</v>
      </c>
      <c r="C48" s="105">
        <f t="shared" si="6"/>
        <v>8.349705304518663</v>
      </c>
      <c r="E48" s="32" t="s">
        <v>377</v>
      </c>
      <c r="F48" s="97">
        <v>214</v>
      </c>
      <c r="G48" s="105">
        <f t="shared" si="5"/>
        <v>29.35528120713306</v>
      </c>
    </row>
    <row r="49" spans="1:7" ht="12.75">
      <c r="A49" s="36" t="s">
        <v>378</v>
      </c>
      <c r="B49" s="97">
        <v>202</v>
      </c>
      <c r="C49" s="105">
        <f t="shared" si="6"/>
        <v>19.842829076620824</v>
      </c>
      <c r="E49" s="32" t="s">
        <v>379</v>
      </c>
      <c r="F49" s="97">
        <v>14</v>
      </c>
      <c r="G49" s="105">
        <f>(F49/$F$14)*100</f>
        <v>1.9204389574759946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215</v>
      </c>
      <c r="G51" s="81">
        <f>(F51/F$51)*100</f>
        <v>100</v>
      </c>
    </row>
    <row r="52" spans="1:7" ht="12.75">
      <c r="A52" s="4" t="s">
        <v>382</v>
      </c>
      <c r="B52" s="97">
        <v>68</v>
      </c>
      <c r="C52" s="105">
        <f>(B52/$B$42)*100</f>
        <v>6.679764243614931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366</v>
      </c>
      <c r="C53" s="105">
        <f>(B53/$B$42)*100</f>
        <v>35.952848722986246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405</v>
      </c>
      <c r="C54" s="105">
        <f>(B54/$B$42)*100</f>
        <v>39.783889980353635</v>
      </c>
      <c r="E54" s="32" t="s">
        <v>387</v>
      </c>
      <c r="F54" s="97">
        <v>5</v>
      </c>
      <c r="G54" s="105">
        <f aca="true" t="shared" si="7" ref="G54:G60">(F54/F$51)*100</f>
        <v>2.3255813953488373</v>
      </c>
    </row>
    <row r="55" spans="1:7" ht="12.75">
      <c r="A55" s="4" t="s">
        <v>388</v>
      </c>
      <c r="B55" s="97">
        <v>179</v>
      </c>
      <c r="C55" s="105">
        <f>(B55/$B$42)*100</f>
        <v>17.583497053045186</v>
      </c>
      <c r="E55" s="32" t="s">
        <v>389</v>
      </c>
      <c r="F55" s="97">
        <v>10</v>
      </c>
      <c r="G55" s="105">
        <f t="shared" si="7"/>
        <v>4.651162790697675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101</v>
      </c>
      <c r="G56" s="105">
        <f t="shared" si="7"/>
        <v>46.97674418604651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29</v>
      </c>
      <c r="G57" s="105">
        <f t="shared" si="7"/>
        <v>13.488372093023257</v>
      </c>
    </row>
    <row r="58" spans="1:7" ht="12.75">
      <c r="A58" s="36" t="s">
        <v>393</v>
      </c>
      <c r="B58" s="97">
        <v>767</v>
      </c>
      <c r="C58" s="105">
        <f aca="true" t="shared" si="8" ref="C58:C66">(B58/$B$42)*100</f>
        <v>75.34381139489194</v>
      </c>
      <c r="E58" s="32" t="s">
        <v>394</v>
      </c>
      <c r="F58" s="97">
        <v>36</v>
      </c>
      <c r="G58" s="105">
        <f t="shared" si="7"/>
        <v>16.74418604651163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13</v>
      </c>
      <c r="G59" s="105">
        <f t="shared" si="7"/>
        <v>6.046511627906977</v>
      </c>
    </row>
    <row r="60" spans="1:7" ht="12.75">
      <c r="A60" s="36" t="s">
        <v>397</v>
      </c>
      <c r="B60" s="97">
        <v>59</v>
      </c>
      <c r="C60" s="105">
        <f t="shared" si="8"/>
        <v>5.7956777996070725</v>
      </c>
      <c r="E60" s="32" t="s">
        <v>398</v>
      </c>
      <c r="F60" s="97">
        <v>21</v>
      </c>
      <c r="G60" s="105">
        <f t="shared" si="7"/>
        <v>9.767441860465116</v>
      </c>
    </row>
    <row r="61" spans="1:7" ht="12.75">
      <c r="A61" s="36" t="s">
        <v>399</v>
      </c>
      <c r="B61" s="97">
        <v>187</v>
      </c>
      <c r="C61" s="105">
        <f t="shared" si="8"/>
        <v>18.36935166994106</v>
      </c>
      <c r="E61" s="32" t="s">
        <v>322</v>
      </c>
      <c r="F61" s="97">
        <v>721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5</v>
      </c>
      <c r="C65" s="105">
        <f t="shared" si="8"/>
        <v>0.4911591355599214</v>
      </c>
      <c r="E65" s="32" t="s">
        <v>367</v>
      </c>
      <c r="F65" s="97">
        <v>58</v>
      </c>
      <c r="G65" s="105">
        <f aca="true" t="shared" si="9" ref="G65:G71">(F65/F$51)*100</f>
        <v>26.976744186046513</v>
      </c>
    </row>
    <row r="66" spans="1:7" ht="12.75">
      <c r="A66" s="36" t="s">
        <v>406</v>
      </c>
      <c r="B66" s="97">
        <v>0</v>
      </c>
      <c r="C66" s="105">
        <f t="shared" si="8"/>
        <v>0</v>
      </c>
      <c r="E66" s="32" t="s">
        <v>369</v>
      </c>
      <c r="F66" s="97">
        <v>20</v>
      </c>
      <c r="G66" s="105">
        <f t="shared" si="9"/>
        <v>9.30232558139535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48</v>
      </c>
      <c r="G67" s="105">
        <f t="shared" si="9"/>
        <v>22.325581395348838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12</v>
      </c>
      <c r="G68" s="105">
        <f t="shared" si="9"/>
        <v>5.5813953488372094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13</v>
      </c>
      <c r="G69" s="105">
        <f t="shared" si="9"/>
        <v>6.046511627906977</v>
      </c>
    </row>
    <row r="70" spans="1:7" ht="12.75">
      <c r="A70" s="36" t="s">
        <v>410</v>
      </c>
      <c r="B70" s="97">
        <v>5</v>
      </c>
      <c r="C70" s="105">
        <f>(B70/$B$42)*100</f>
        <v>0.4911591355599214</v>
      </c>
      <c r="E70" s="32" t="s">
        <v>377</v>
      </c>
      <c r="F70" s="97">
        <v>43</v>
      </c>
      <c r="G70" s="105">
        <f t="shared" si="9"/>
        <v>20</v>
      </c>
    </row>
    <row r="71" spans="1:7" ht="12.75">
      <c r="A71" s="54" t="s">
        <v>411</v>
      </c>
      <c r="B71" s="103">
        <v>0</v>
      </c>
      <c r="C71" s="115">
        <f>(B71/$B$42)*100</f>
        <v>0</v>
      </c>
      <c r="D71" s="41"/>
      <c r="E71" s="44" t="s">
        <v>379</v>
      </c>
      <c r="F71" s="103">
        <v>21</v>
      </c>
      <c r="G71" s="115">
        <f t="shared" si="9"/>
        <v>9.767441860465116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2002-06-20T14:52:09Z</cp:lastPrinted>
  <dcterms:created xsi:type="dcterms:W3CDTF">2001-10-15T13:22:32Z</dcterms:created>
  <dcterms:modified xsi:type="dcterms:W3CDTF">2002-06-20T14:52:18Z</dcterms:modified>
  <cp:category/>
  <cp:version/>
  <cp:contentType/>
  <cp:contentStatus/>
</cp:coreProperties>
</file>