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<sst xmlns="http://schemas.openxmlformats.org/spreadsheetml/2006/main" count="676" uniqueCount="437">
  <si>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</si>
  <si>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</si>
  <si>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</si>
  <si>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</si>
  <si>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</si>
  <si>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</si>
  <si>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</si>
  <si>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</si>
  <si>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</si>
  <si>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</si>
  <si>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</si>
  <si>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</si>
  <si>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</si>
  <si>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</si>
  <si>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</si>
  <si>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</si>
  <si>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</si>
  <si>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</si>
  <si>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</si>
  <si>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</si>
  <si>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</si>
  <si>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</si>
  <si>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</si>
  <si>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</si>
  <si>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</si>
  <si>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</si>
  <si>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</si>
  <si>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</si>
  <si>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</si>
  <si>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</si>
  <si>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</si>
  <si>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</si>
  <si>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</si>
  <si>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</si>
  <si>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</si>
  <si>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</si>
  <si>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</si>
  <si>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</si>
  <si>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</si>
  <si>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</si>
  <si>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</si>
  <si>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</si>
  <si>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</si>
  <si>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</si>
  <si>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</si>
  <si>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</si>
  <si>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</si>
  <si>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</si>
  <si>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</si>
  <si>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</si>
  <si>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</si>
  <si>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</si>
  <si>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</si>
  <si>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</si>
  <si>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</si>
  <si>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</si>
  <si>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</si>
  <si>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</si>
  <si>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</si>
  <si>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</si>
  <si>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</si>
  <si>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</si>
  <si>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</si>
  <si>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</si>
  <si>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</si>
  <si>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</si>
  <si>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</si>
  <si>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</si>
  <si>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</si>
  <si>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</si>
  <si>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</si>
  <si>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</si>
  <si>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</si>
  <si>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</si>
  <si>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</si>
  <si>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</si>
  <si>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</si>
  <si>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</si>
  <si>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</si>
  <si>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</si>
  <si>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</si>
  <si>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</si>
  <si>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</si>
  <si>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</si>
  <si>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</si>
  <si>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</si>
  <si>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</si>
  <si>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</si>
  <si>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</si>
  <si>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</si>
  <si>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</si>
  <si>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</si>
  <si>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</si>
  <si>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</si>
  <si>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</si>
  <si>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</si>
  <si>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</si>
  <si>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</si>
  <si>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</si>
  <si>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</si>
  <si>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</si>
  <si>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</si>
  <si>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</si>
  <si>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</si>
  <si>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</si>
  <si>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</si>
  <si>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</si>
  <si>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</si>
  <si>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</si>
  <si>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</si>
  <si>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</si>
  <si>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</si>
  <si>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</si>
  <si>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</si>
  <si>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</si>
  <si>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</si>
  <si>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</si>
  <si>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</si>
  <si>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Society Hill CDP, Middlesex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</si>
  <si>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</si>
  <si>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</si>
  <si>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</si>
  <si>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</si>
  <si>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</si>
  <si>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</si>
  <si>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</si>
  <si>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</si>
  <si>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</si>
  <si>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</si>
  <si>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</si>
  <si>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</si>
  <si>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</si>
  <si>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</si>
  <si>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</si>
  <si>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</si>
  <si>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</si>
  <si>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</si>
  <si>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</si>
  <si>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</si>
  <si>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</si>
  <si>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</si>
  <si>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</si>
  <si>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</si>
  <si>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</si>
  <si>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</si>
  <si>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</si>
  <si>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</si>
  <si>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</si>
  <si>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</si>
  <si>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</si>
  <si>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</si>
  <si>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</si>
  <si>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</si>
  <si>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</si>
  <si>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</si>
  <si>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</si>
  <si>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</si>
  <si>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</si>
  <si>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</si>
  <si>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</si>
  <si>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</si>
  <si>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</si>
  <si>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</si>
  <si>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</si>
  <si>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</si>
  <si>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</si>
  <si>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</si>
  <si>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</si>
  <si>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</si>
  <si>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</si>
  <si>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</si>
  <si>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</si>
  <si>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</si>
  <si>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</si>
  <si>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</si>
  <si>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</si>
  <si>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</si>
  <si>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</si>
  <si>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</si>
  <si>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</si>
  <si>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</si>
  <si>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</si>
  <si>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</si>
  <si>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</si>
  <si>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</si>
  <si>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</si>
  <si>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</si>
  <si>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</si>
  <si>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</si>
  <si>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</si>
  <si>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</si>
  <si>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</si>
  <si>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</si>
  <si>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</si>
  <si>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</si>
  <si>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</si>
  <si>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</si>
  <si>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</si>
  <si>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</si>
  <si>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</si>
  <si>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</si>
  <si>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</si>
  <si>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</si>
  <si>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</si>
  <si>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</si>
  <si>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</si>
  <si>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</si>
  <si>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</si>
  <si>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</si>
  <si>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</si>
  <si>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</si>
  <si>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</si>
  <si>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</si>
  <si>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</si>
  <si>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</si>
  <si>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</si>
  <si>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</si>
  <si>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</si>
  <si>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</si>
  <si>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</si>
  <si>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</si>
  <si>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</si>
  <si>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</si>
  <si>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</si>
  <si>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</si>
  <si>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Society Hill CDP, Middlesex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</si>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</sst>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0" fontId="0" fillId="0" borderId="47" xfId="0" applyBorder="1" applyAlignment="1">
      <alignment horizontal="right"/>
    </xf>
    <xf numFmtId="4" fontId="0" fillId="0" borderId="21" xfId="0" applyNumberFormat="1" applyBorder="1" applyAlignment="1">
      <alignment vertical="top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3804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3804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1880</v>
      </c>
      <c r="C9" s="151">
        <f>(B9/$B$7)*100</f>
        <v>49.42166140904311</v>
      </c>
      <c r="D9" s="152"/>
      <c r="E9" s="152" t="s">
        <v>124</v>
      </c>
      <c r="F9" s="150">
        <v>192</v>
      </c>
      <c r="G9" s="153">
        <f t="shared" si="0"/>
        <v>5.047318611987381</v>
      </c>
    </row>
    <row r="10" spans="1:7" ht="12.75">
      <c r="A10" s="149" t="s">
        <v>125</v>
      </c>
      <c r="B10" s="150">
        <v>1924</v>
      </c>
      <c r="C10" s="151">
        <f>(B10/$B$7)*100</f>
        <v>50.57833859095688</v>
      </c>
      <c r="D10" s="152"/>
      <c r="E10" s="152" t="s">
        <v>126</v>
      </c>
      <c r="F10" s="150">
        <v>18</v>
      </c>
      <c r="G10" s="153">
        <f t="shared" si="0"/>
        <v>0.47318611987381703</v>
      </c>
    </row>
    <row r="11" spans="1:7" ht="12.75">
      <c r="A11" s="149"/>
      <c r="B11" s="150"/>
      <c r="C11" s="151"/>
      <c r="D11" s="152"/>
      <c r="E11" s="152" t="s">
        <v>127</v>
      </c>
      <c r="F11" s="150">
        <v>64</v>
      </c>
      <c r="G11" s="153">
        <f t="shared" si="0"/>
        <v>1.6824395373291272</v>
      </c>
    </row>
    <row r="12" spans="1:7" ht="12.75">
      <c r="A12" s="149" t="s">
        <v>128</v>
      </c>
      <c r="B12" s="150">
        <v>228</v>
      </c>
      <c r="C12" s="151">
        <f aca="true" t="shared" si="1" ref="C12:C24">B12*100/B$7</f>
        <v>5.993690851735016</v>
      </c>
      <c r="D12" s="152"/>
      <c r="E12" s="152" t="s">
        <v>129</v>
      </c>
      <c r="F12" s="150">
        <v>27</v>
      </c>
      <c r="G12" s="153">
        <f t="shared" si="0"/>
        <v>0.7097791798107256</v>
      </c>
    </row>
    <row r="13" spans="1:7" ht="12.75">
      <c r="A13" s="149" t="s">
        <v>130</v>
      </c>
      <c r="B13" s="150">
        <v>235</v>
      </c>
      <c r="C13" s="151">
        <f t="shared" si="1"/>
        <v>6.177707676130389</v>
      </c>
      <c r="D13" s="152"/>
      <c r="E13" s="152" t="s">
        <v>131</v>
      </c>
      <c r="F13" s="150">
        <v>83</v>
      </c>
      <c r="G13" s="153">
        <f t="shared" si="0"/>
        <v>2.181913774973712</v>
      </c>
    </row>
    <row r="14" spans="1:7" ht="12.75">
      <c r="A14" s="149" t="s">
        <v>132</v>
      </c>
      <c r="B14" s="150">
        <v>266</v>
      </c>
      <c r="C14" s="151">
        <f t="shared" si="1"/>
        <v>6.992639327024185</v>
      </c>
      <c r="D14" s="152"/>
      <c r="E14" s="152" t="s">
        <v>133</v>
      </c>
      <c r="F14" s="150">
        <v>3612</v>
      </c>
      <c r="G14" s="153">
        <f t="shared" si="0"/>
        <v>94.95268138801262</v>
      </c>
    </row>
    <row r="15" spans="1:7" ht="12.75">
      <c r="A15" s="149" t="s">
        <v>134</v>
      </c>
      <c r="B15" s="150">
        <v>382</v>
      </c>
      <c r="C15" s="151">
        <f t="shared" si="1"/>
        <v>10.042060988433228</v>
      </c>
      <c r="D15" s="152"/>
      <c r="E15" s="152" t="s">
        <v>135</v>
      </c>
      <c r="F15" s="150">
        <v>1622</v>
      </c>
      <c r="G15" s="153">
        <f t="shared" si="0"/>
        <v>42.63932702418507</v>
      </c>
    </row>
    <row r="16" spans="1:7" ht="12.75">
      <c r="A16" s="149" t="s">
        <v>136</v>
      </c>
      <c r="B16" s="150">
        <v>293</v>
      </c>
      <c r="C16" s="151">
        <f t="shared" si="1"/>
        <v>7.702418506834911</v>
      </c>
      <c r="D16" s="152"/>
      <c r="E16" s="152"/>
      <c r="F16" s="145"/>
      <c r="G16" s="146"/>
    </row>
    <row r="17" spans="1:7" ht="12.75">
      <c r="A17" s="149" t="s">
        <v>137</v>
      </c>
      <c r="B17" s="150">
        <v>593</v>
      </c>
      <c r="C17" s="151">
        <f t="shared" si="1"/>
        <v>15.588853838065194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692</v>
      </c>
      <c r="C18" s="151">
        <f t="shared" si="1"/>
        <v>18.19137749737119</v>
      </c>
      <c r="D18" s="152"/>
      <c r="E18" s="143" t="s">
        <v>140</v>
      </c>
      <c r="F18" s="141">
        <v>3804</v>
      </c>
      <c r="G18" s="148">
        <v>100</v>
      </c>
    </row>
    <row r="19" spans="1:7" ht="12.75">
      <c r="A19" s="149" t="s">
        <v>141</v>
      </c>
      <c r="B19" s="150">
        <v>563</v>
      </c>
      <c r="C19" s="151">
        <f t="shared" si="1"/>
        <v>14.800210304942166</v>
      </c>
      <c r="D19" s="152"/>
      <c r="E19" s="152" t="s">
        <v>142</v>
      </c>
      <c r="F19" s="150">
        <v>3613</v>
      </c>
      <c r="G19" s="153">
        <f aca="true" t="shared" si="2" ref="G19:G30">F19*100/F$18</f>
        <v>94.97896950578338</v>
      </c>
    </row>
    <row r="20" spans="1:7" ht="12.75">
      <c r="A20" s="149" t="s">
        <v>143</v>
      </c>
      <c r="B20" s="150">
        <v>186</v>
      </c>
      <c r="C20" s="151">
        <f t="shared" si="1"/>
        <v>4.889589905362776</v>
      </c>
      <c r="D20" s="152"/>
      <c r="E20" s="152" t="s">
        <v>144</v>
      </c>
      <c r="F20" s="150">
        <v>1248</v>
      </c>
      <c r="G20" s="153">
        <f t="shared" si="2"/>
        <v>32.80757097791798</v>
      </c>
    </row>
    <row r="21" spans="1:7" ht="12.75">
      <c r="A21" s="149" t="s">
        <v>145</v>
      </c>
      <c r="B21" s="150">
        <v>100</v>
      </c>
      <c r="C21" s="151">
        <f t="shared" si="1"/>
        <v>2.6288117770767614</v>
      </c>
      <c r="D21" s="152"/>
      <c r="E21" s="152" t="s">
        <v>146</v>
      </c>
      <c r="F21" s="150">
        <v>745</v>
      </c>
      <c r="G21" s="153">
        <f t="shared" si="2"/>
        <v>19.58464773922187</v>
      </c>
    </row>
    <row r="22" spans="1:7" ht="12.75">
      <c r="A22" s="149" t="s">
        <v>147</v>
      </c>
      <c r="B22" s="150">
        <v>169</v>
      </c>
      <c r="C22" s="151">
        <f t="shared" si="1"/>
        <v>4.4426919032597265</v>
      </c>
      <c r="D22" s="152"/>
      <c r="E22" s="152" t="s">
        <v>148</v>
      </c>
      <c r="F22" s="150">
        <v>1121</v>
      </c>
      <c r="G22" s="153">
        <f t="shared" si="2"/>
        <v>29.468980021030493</v>
      </c>
    </row>
    <row r="23" spans="1:7" ht="12.75">
      <c r="A23" s="149" t="s">
        <v>149</v>
      </c>
      <c r="B23" s="150">
        <v>79</v>
      </c>
      <c r="C23" s="151">
        <f t="shared" si="1"/>
        <v>2.0767613038906414</v>
      </c>
      <c r="D23" s="152"/>
      <c r="E23" s="152" t="s">
        <v>150</v>
      </c>
      <c r="F23" s="150">
        <v>814</v>
      </c>
      <c r="G23" s="153">
        <f t="shared" si="2"/>
        <v>21.398527865404837</v>
      </c>
    </row>
    <row r="24" spans="1:7" ht="12.75">
      <c r="A24" s="149" t="s">
        <v>151</v>
      </c>
      <c r="B24" s="150">
        <v>18</v>
      </c>
      <c r="C24" s="151">
        <f t="shared" si="1"/>
        <v>0.47318611987381703</v>
      </c>
      <c r="D24" s="152"/>
      <c r="E24" s="152" t="s">
        <v>152</v>
      </c>
      <c r="F24" s="150">
        <v>273</v>
      </c>
      <c r="G24" s="153">
        <f t="shared" si="2"/>
        <v>7.176656151419558</v>
      </c>
    </row>
    <row r="25" spans="1:7" ht="12.75">
      <c r="A25" s="149"/>
      <c r="B25" s="145"/>
      <c r="C25" s="154"/>
      <c r="D25" s="152"/>
      <c r="E25" s="152" t="s">
        <v>153</v>
      </c>
      <c r="F25" s="150">
        <v>42</v>
      </c>
      <c r="G25" s="153">
        <f t="shared" si="2"/>
        <v>1.1041009463722398</v>
      </c>
    </row>
    <row r="26" spans="1:7" ht="12.75">
      <c r="A26" s="149" t="s">
        <v>154</v>
      </c>
      <c r="B26" s="155">
        <v>33.4</v>
      </c>
      <c r="C26" s="156" t="s">
        <v>420</v>
      </c>
      <c r="D26" s="152"/>
      <c r="E26" s="157" t="s">
        <v>155</v>
      </c>
      <c r="F26" s="150">
        <v>226</v>
      </c>
      <c r="G26" s="153">
        <f t="shared" si="2"/>
        <v>5.941114616193481</v>
      </c>
    </row>
    <row r="27" spans="1:7" ht="12.75">
      <c r="A27" s="149"/>
      <c r="B27" s="145"/>
      <c r="C27" s="154"/>
      <c r="D27" s="152"/>
      <c r="E27" s="158" t="s">
        <v>156</v>
      </c>
      <c r="F27" s="150">
        <v>51</v>
      </c>
      <c r="G27" s="153">
        <f t="shared" si="2"/>
        <v>1.3406940063091484</v>
      </c>
    </row>
    <row r="28" spans="1:7" ht="12.75">
      <c r="A28" s="149" t="s">
        <v>421</v>
      </c>
      <c r="B28" s="150">
        <v>2931</v>
      </c>
      <c r="C28" s="151">
        <f aca="true" t="shared" si="3" ref="C28:C35">B28*100/B$7</f>
        <v>77.05047318611987</v>
      </c>
      <c r="D28" s="152"/>
      <c r="E28" s="152" t="s">
        <v>157</v>
      </c>
      <c r="F28" s="150">
        <v>191</v>
      </c>
      <c r="G28" s="153">
        <f t="shared" si="2"/>
        <v>5.021030494216614</v>
      </c>
    </row>
    <row r="29" spans="1:7" ht="12.75">
      <c r="A29" s="149" t="s">
        <v>158</v>
      </c>
      <c r="B29" s="150">
        <v>1405</v>
      </c>
      <c r="C29" s="151">
        <f t="shared" si="3"/>
        <v>36.9348054679285</v>
      </c>
      <c r="D29" s="152"/>
      <c r="E29" s="152" t="s">
        <v>159</v>
      </c>
      <c r="F29" s="150">
        <v>0</v>
      </c>
      <c r="G29" s="153">
        <f t="shared" si="2"/>
        <v>0</v>
      </c>
    </row>
    <row r="30" spans="1:7" ht="12.75">
      <c r="A30" s="149" t="s">
        <v>160</v>
      </c>
      <c r="B30" s="150">
        <v>1526</v>
      </c>
      <c r="C30" s="151">
        <f t="shared" si="3"/>
        <v>40.115667718191375</v>
      </c>
      <c r="D30" s="152"/>
      <c r="E30" s="152" t="s">
        <v>161</v>
      </c>
      <c r="F30" s="150">
        <v>191</v>
      </c>
      <c r="G30" s="153">
        <f t="shared" si="2"/>
        <v>5.021030494216614</v>
      </c>
    </row>
    <row r="31" spans="1:7" ht="12.75">
      <c r="A31" s="149" t="s">
        <v>162</v>
      </c>
      <c r="B31" s="150">
        <v>2642</v>
      </c>
      <c r="C31" s="151">
        <f t="shared" si="3"/>
        <v>69.45320715036803</v>
      </c>
      <c r="D31" s="152"/>
      <c r="E31" s="152"/>
      <c r="F31" s="145"/>
      <c r="G31" s="146"/>
    </row>
    <row r="32" spans="1:7" ht="12.75">
      <c r="A32" s="149" t="s">
        <v>163</v>
      </c>
      <c r="B32" s="150">
        <v>322</v>
      </c>
      <c r="C32" s="151">
        <f t="shared" si="3"/>
        <v>8.464773922187172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266</v>
      </c>
      <c r="C33" s="151">
        <f t="shared" si="3"/>
        <v>6.992639327024185</v>
      </c>
      <c r="D33" s="152"/>
      <c r="E33" s="143" t="s">
        <v>166</v>
      </c>
      <c r="F33" s="141">
        <v>1248</v>
      </c>
      <c r="G33" s="148">
        <v>100</v>
      </c>
    </row>
    <row r="34" spans="1:7" ht="12.75">
      <c r="A34" s="149" t="s">
        <v>158</v>
      </c>
      <c r="B34" s="150">
        <v>107</v>
      </c>
      <c r="C34" s="151">
        <f t="shared" si="3"/>
        <v>2.8128286014721344</v>
      </c>
      <c r="D34" s="152"/>
      <c r="E34" s="152" t="s">
        <v>167</v>
      </c>
      <c r="F34" s="150">
        <v>914</v>
      </c>
      <c r="G34" s="153">
        <f aca="true" t="shared" si="4" ref="G34:G42">F34*100/F$33</f>
        <v>73.23717948717949</v>
      </c>
    </row>
    <row r="35" spans="1:7" ht="12.75">
      <c r="A35" s="149" t="s">
        <v>160</v>
      </c>
      <c r="B35" s="150">
        <v>159</v>
      </c>
      <c r="C35" s="151">
        <f t="shared" si="3"/>
        <v>4.17981072555205</v>
      </c>
      <c r="D35" s="152"/>
      <c r="E35" s="152" t="s">
        <v>168</v>
      </c>
      <c r="F35" s="150">
        <v>481</v>
      </c>
      <c r="G35" s="153">
        <f t="shared" si="4"/>
        <v>38.541666666666664</v>
      </c>
    </row>
    <row r="36" spans="1:7" ht="12.75">
      <c r="A36" s="149"/>
      <c r="B36" s="145"/>
      <c r="C36" s="154"/>
      <c r="D36" s="152"/>
      <c r="E36" s="152" t="s">
        <v>169</v>
      </c>
      <c r="F36" s="150">
        <v>745</v>
      </c>
      <c r="G36" s="153">
        <f t="shared" si="4"/>
        <v>59.69551282051282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398</v>
      </c>
      <c r="G37" s="153">
        <f t="shared" si="4"/>
        <v>31.891025641025642</v>
      </c>
    </row>
    <row r="38" spans="1:7" ht="12.75">
      <c r="A38" s="161" t="s">
        <v>171</v>
      </c>
      <c r="B38" s="150">
        <v>3695</v>
      </c>
      <c r="C38" s="151">
        <f aca="true" t="shared" si="5" ref="C38:C54">B38*100/B$7</f>
        <v>97.13459516298633</v>
      </c>
      <c r="D38" s="152"/>
      <c r="E38" s="152" t="s">
        <v>172</v>
      </c>
      <c r="F38" s="150">
        <v>130</v>
      </c>
      <c r="G38" s="153">
        <f t="shared" si="4"/>
        <v>10.416666666666666</v>
      </c>
    </row>
    <row r="39" spans="1:7" ht="12.75">
      <c r="A39" s="149" t="s">
        <v>173</v>
      </c>
      <c r="B39" s="150">
        <v>1729</v>
      </c>
      <c r="C39" s="151">
        <f t="shared" si="5"/>
        <v>45.452155625657205</v>
      </c>
      <c r="D39" s="152"/>
      <c r="E39" s="152" t="s">
        <v>168</v>
      </c>
      <c r="F39" s="150">
        <v>68</v>
      </c>
      <c r="G39" s="153">
        <f t="shared" si="4"/>
        <v>5.448717948717949</v>
      </c>
    </row>
    <row r="40" spans="1:7" ht="12.75">
      <c r="A40" s="149" t="s">
        <v>174</v>
      </c>
      <c r="B40" s="150">
        <v>607</v>
      </c>
      <c r="C40" s="151">
        <f t="shared" si="5"/>
        <v>15.95688748685594</v>
      </c>
      <c r="D40" s="152"/>
      <c r="E40" s="152" t="s">
        <v>175</v>
      </c>
      <c r="F40" s="150">
        <v>334</v>
      </c>
      <c r="G40" s="153">
        <f t="shared" si="4"/>
        <v>26.762820512820515</v>
      </c>
    </row>
    <row r="41" spans="1:7" ht="12.75">
      <c r="A41" s="149" t="s">
        <v>176</v>
      </c>
      <c r="B41" s="150">
        <v>9</v>
      </c>
      <c r="C41" s="151">
        <f t="shared" si="5"/>
        <v>0.23659305993690852</v>
      </c>
      <c r="D41" s="152"/>
      <c r="E41" s="152" t="s">
        <v>177</v>
      </c>
      <c r="F41" s="150">
        <v>208</v>
      </c>
      <c r="G41" s="153">
        <f t="shared" si="4"/>
        <v>16.666666666666668</v>
      </c>
    </row>
    <row r="42" spans="1:7" ht="12.75">
      <c r="A42" s="149" t="s">
        <v>178</v>
      </c>
      <c r="B42" s="150">
        <v>1296</v>
      </c>
      <c r="C42" s="151">
        <f t="shared" si="5"/>
        <v>34.06940063091483</v>
      </c>
      <c r="D42" s="152"/>
      <c r="E42" s="152" t="s">
        <v>179</v>
      </c>
      <c r="F42" s="150">
        <v>33</v>
      </c>
      <c r="G42" s="153">
        <f t="shared" si="4"/>
        <v>2.644230769230769</v>
      </c>
    </row>
    <row r="43" spans="1:7" ht="12.75">
      <c r="A43" s="149" t="s">
        <v>180</v>
      </c>
      <c r="B43" s="150">
        <v>690</v>
      </c>
      <c r="C43" s="151">
        <f t="shared" si="5"/>
        <v>18.138801261829652</v>
      </c>
      <c r="D43" s="152"/>
      <c r="E43" s="152"/>
      <c r="F43" s="145"/>
      <c r="G43" s="146"/>
    </row>
    <row r="44" spans="1:7" ht="12.75">
      <c r="A44" s="149" t="s">
        <v>181</v>
      </c>
      <c r="B44" s="150">
        <v>316</v>
      </c>
      <c r="C44" s="151">
        <f t="shared" si="5"/>
        <v>8.307045215562566</v>
      </c>
      <c r="D44" s="152"/>
      <c r="E44" s="152" t="s">
        <v>182</v>
      </c>
      <c r="F44" s="150">
        <v>511</v>
      </c>
      <c r="G44" s="162">
        <f>F44*100/F33</f>
        <v>40.94551282051282</v>
      </c>
    </row>
    <row r="45" spans="1:7" ht="12.75">
      <c r="A45" s="149" t="s">
        <v>183</v>
      </c>
      <c r="B45" s="150">
        <v>172</v>
      </c>
      <c r="C45" s="151">
        <f t="shared" si="5"/>
        <v>4.52155625657203</v>
      </c>
      <c r="D45" s="152"/>
      <c r="E45" s="152" t="s">
        <v>184</v>
      </c>
      <c r="F45" s="150">
        <v>208</v>
      </c>
      <c r="G45" s="162">
        <f>F45*100/F33</f>
        <v>16.666666666666668</v>
      </c>
    </row>
    <row r="46" spans="1:7" ht="12.75">
      <c r="A46" s="149" t="s">
        <v>185</v>
      </c>
      <c r="B46" s="150">
        <v>7</v>
      </c>
      <c r="C46" s="151">
        <f t="shared" si="5"/>
        <v>0.18401682439537329</v>
      </c>
      <c r="D46" s="152"/>
      <c r="E46" s="152"/>
      <c r="F46" s="145"/>
      <c r="G46" s="146"/>
    </row>
    <row r="47" spans="1:7" ht="12.75">
      <c r="A47" s="149" t="s">
        <v>186</v>
      </c>
      <c r="B47" s="150">
        <v>41</v>
      </c>
      <c r="C47" s="151">
        <f t="shared" si="5"/>
        <v>1.077812828601472</v>
      </c>
      <c r="D47" s="152"/>
      <c r="E47" s="152" t="s">
        <v>187</v>
      </c>
      <c r="F47" s="163">
        <v>2.9</v>
      </c>
      <c r="G47" s="164" t="s">
        <v>420</v>
      </c>
    </row>
    <row r="48" spans="1:7" ht="12.75">
      <c r="A48" s="149" t="s">
        <v>188</v>
      </c>
      <c r="B48" s="150">
        <v>16</v>
      </c>
      <c r="C48" s="151">
        <f t="shared" si="5"/>
        <v>0.4206098843322818</v>
      </c>
      <c r="D48" s="152"/>
      <c r="E48" s="152" t="s">
        <v>189</v>
      </c>
      <c r="F48" s="163">
        <v>3.34</v>
      </c>
      <c r="G48" s="164" t="s">
        <v>420</v>
      </c>
    </row>
    <row r="49" spans="1:7" ht="14.25">
      <c r="A49" s="149" t="s">
        <v>190</v>
      </c>
      <c r="B49" s="150">
        <v>54</v>
      </c>
      <c r="C49" s="151">
        <f t="shared" si="5"/>
        <v>1.4195583596214512</v>
      </c>
      <c r="D49" s="152"/>
      <c r="E49" s="152"/>
      <c r="F49" s="145"/>
      <c r="G49" s="146"/>
    </row>
    <row r="50" spans="1:7" ht="12.75">
      <c r="A50" s="149" t="s">
        <v>191</v>
      </c>
      <c r="B50" s="150">
        <v>0</v>
      </c>
      <c r="C50" s="151">
        <f t="shared" si="5"/>
        <v>0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0</v>
      </c>
      <c r="C51" s="151">
        <f t="shared" si="5"/>
        <v>0</v>
      </c>
      <c r="D51" s="152"/>
      <c r="E51" s="143" t="s">
        <v>194</v>
      </c>
      <c r="F51" s="141">
        <v>1269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1248</v>
      </c>
      <c r="G52" s="153">
        <f>F52*100/F$51</f>
        <v>98.3451536643026</v>
      </c>
    </row>
    <row r="53" spans="1:7" ht="12.75">
      <c r="A53" s="149" t="s">
        <v>197</v>
      </c>
      <c r="B53" s="150">
        <v>0</v>
      </c>
      <c r="C53" s="151">
        <f t="shared" si="5"/>
        <v>0</v>
      </c>
      <c r="D53" s="152"/>
      <c r="E53" s="152" t="s">
        <v>198</v>
      </c>
      <c r="F53" s="150">
        <v>21</v>
      </c>
      <c r="G53" s="153">
        <f>F53*100/F$51</f>
        <v>1.6548463356973995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4</v>
      </c>
      <c r="G54" s="153">
        <f>F54*100/F$51</f>
        <v>0.31520882584712373</v>
      </c>
    </row>
    <row r="55" spans="1:7" ht="12.75">
      <c r="A55" s="149" t="s">
        <v>201</v>
      </c>
      <c r="B55" s="150">
        <v>54</v>
      </c>
      <c r="C55" s="151">
        <f>B55*100/B$7</f>
        <v>1.4195583596214512</v>
      </c>
      <c r="D55" s="152"/>
      <c r="E55" s="152"/>
      <c r="F55" s="145"/>
      <c r="G55" s="146"/>
    </row>
    <row r="56" spans="1:7" ht="12.75">
      <c r="A56" s="149" t="s">
        <v>202</v>
      </c>
      <c r="B56" s="165">
        <v>109</v>
      </c>
      <c r="C56" s="166">
        <f>B56*100/B$7</f>
        <v>2.8654048370136698</v>
      </c>
      <c r="D56" s="152"/>
      <c r="E56" s="152" t="s">
        <v>203</v>
      </c>
      <c r="F56" s="167">
        <v>0.5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0.9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1797</v>
      </c>
      <c r="C60" s="166">
        <f>B60*100/B7</f>
        <v>47.2397476340694</v>
      </c>
      <c r="D60" s="152"/>
      <c r="E60" s="143" t="s">
        <v>209</v>
      </c>
      <c r="F60" s="141">
        <v>1248</v>
      </c>
      <c r="G60" s="148">
        <v>100</v>
      </c>
    </row>
    <row r="61" spans="1:7" ht="12.75">
      <c r="A61" s="149" t="s">
        <v>210</v>
      </c>
      <c r="B61" s="165">
        <v>642</v>
      </c>
      <c r="C61" s="166">
        <f>B61*100/B7</f>
        <v>16.876971608832807</v>
      </c>
      <c r="D61" s="152"/>
      <c r="E61" s="152" t="s">
        <v>211</v>
      </c>
      <c r="F61" s="170">
        <v>1023</v>
      </c>
      <c r="G61" s="153">
        <f>F61*100/F$60</f>
        <v>81.97115384615384</v>
      </c>
    </row>
    <row r="62" spans="1:7" ht="12.75">
      <c r="A62" s="149" t="s">
        <v>212</v>
      </c>
      <c r="B62" s="165">
        <v>24</v>
      </c>
      <c r="C62" s="166">
        <f>B62*100/B7</f>
        <v>0.6309148264984227</v>
      </c>
      <c r="D62" s="152"/>
      <c r="E62" s="152" t="s">
        <v>213</v>
      </c>
      <c r="F62" s="170">
        <v>225</v>
      </c>
      <c r="G62" s="153">
        <f>F62*100/F$60</f>
        <v>18.028846153846153</v>
      </c>
    </row>
    <row r="63" spans="1:7" ht="12.75">
      <c r="A63" s="149" t="s">
        <v>214</v>
      </c>
      <c r="B63" s="165">
        <v>1345</v>
      </c>
      <c r="C63" s="166">
        <f>B63*100/B7</f>
        <v>35.35751840168244</v>
      </c>
      <c r="D63" s="152"/>
      <c r="E63" s="152"/>
      <c r="F63" s="145"/>
      <c r="G63" s="146"/>
    </row>
    <row r="64" spans="1:7" ht="12.75">
      <c r="A64" s="149" t="s">
        <v>215</v>
      </c>
      <c r="B64" s="165">
        <v>10</v>
      </c>
      <c r="C64" s="166">
        <f>B64*100/B7</f>
        <v>0.2628811777076761</v>
      </c>
      <c r="D64" s="152"/>
      <c r="E64" s="152" t="s">
        <v>216</v>
      </c>
      <c r="F64" s="163">
        <v>2.97</v>
      </c>
      <c r="G64" s="164" t="s">
        <v>420</v>
      </c>
    </row>
    <row r="65" spans="1:7" ht="13.5" thickBot="1">
      <c r="A65" s="171" t="s">
        <v>217</v>
      </c>
      <c r="B65" s="172">
        <v>98</v>
      </c>
      <c r="C65" s="173">
        <f>B65*100/B7</f>
        <v>2.576235541535226</v>
      </c>
      <c r="D65" s="174"/>
      <c r="E65" s="174" t="s">
        <v>218</v>
      </c>
      <c r="F65" s="176">
        <v>2.55</v>
      </c>
      <c r="G65" s="175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3726</v>
      </c>
      <c r="G9" s="33">
        <f>(F9/$F$9)*100</f>
        <v>100</v>
      </c>
    </row>
    <row r="10" spans="1:7" ht="12.75">
      <c r="A10" s="29" t="s">
        <v>428</v>
      </c>
      <c r="B10" s="93">
        <v>1245</v>
      </c>
      <c r="C10" s="33">
        <f aca="true" t="shared" si="0" ref="C10:C15">(B10/$B$10)*100</f>
        <v>100</v>
      </c>
      <c r="E10" s="34" t="s">
        <v>429</v>
      </c>
      <c r="F10" s="97">
        <v>2567</v>
      </c>
      <c r="G10" s="84">
        <f aca="true" t="shared" si="1" ref="G10:G16">(F10/$F$9)*100</f>
        <v>68.894256575416</v>
      </c>
    </row>
    <row r="11" spans="1:8" ht="12.75">
      <c r="A11" s="36" t="s">
        <v>430</v>
      </c>
      <c r="B11" s="98">
        <v>81</v>
      </c>
      <c r="C11" s="35">
        <f t="shared" si="0"/>
        <v>6.506024096385541</v>
      </c>
      <c r="E11" s="34" t="s">
        <v>431</v>
      </c>
      <c r="F11" s="97">
        <v>2522</v>
      </c>
      <c r="G11" s="84">
        <f t="shared" si="1"/>
        <v>67.68652710681697</v>
      </c>
      <c r="H11" s="15" t="s">
        <v>409</v>
      </c>
    </row>
    <row r="12" spans="1:8" ht="12.75">
      <c r="A12" s="36" t="s">
        <v>432</v>
      </c>
      <c r="B12" s="98">
        <v>57</v>
      </c>
      <c r="C12" s="35">
        <f t="shared" si="0"/>
        <v>4.578313253012048</v>
      </c>
      <c r="E12" s="34" t="s">
        <v>433</v>
      </c>
      <c r="F12" s="97">
        <v>1782</v>
      </c>
      <c r="G12" s="84">
        <f t="shared" si="1"/>
        <v>47.82608695652174</v>
      </c>
      <c r="H12" s="15" t="s">
        <v>409</v>
      </c>
    </row>
    <row r="13" spans="1:7" ht="12.75">
      <c r="A13" s="36" t="s">
        <v>434</v>
      </c>
      <c r="B13" s="98">
        <v>327</v>
      </c>
      <c r="C13" s="35">
        <f t="shared" si="0"/>
        <v>26.265060240963855</v>
      </c>
      <c r="E13" s="34" t="s">
        <v>435</v>
      </c>
      <c r="F13" s="97">
        <v>740</v>
      </c>
      <c r="G13" s="84">
        <f t="shared" si="1"/>
        <v>19.860440150295222</v>
      </c>
    </row>
    <row r="14" spans="1:7" ht="12.75">
      <c r="A14" s="36" t="s">
        <v>436</v>
      </c>
      <c r="B14" s="98">
        <v>255</v>
      </c>
      <c r="C14" s="35">
        <f t="shared" si="0"/>
        <v>20.481927710843372</v>
      </c>
      <c r="E14" s="34" t="s">
        <v>325</v>
      </c>
      <c r="F14" s="97">
        <v>45</v>
      </c>
      <c r="G14" s="84">
        <f t="shared" si="1"/>
        <v>1.2077294685990339</v>
      </c>
    </row>
    <row r="15" spans="1:7" ht="12.75">
      <c r="A15" s="36" t="s">
        <v>46</v>
      </c>
      <c r="B15" s="97">
        <v>525</v>
      </c>
      <c r="C15" s="35">
        <f t="shared" si="0"/>
        <v>42.168674698795186</v>
      </c>
      <c r="E15" s="34" t="s">
        <v>0</v>
      </c>
      <c r="F15" s="97">
        <v>1159</v>
      </c>
      <c r="G15" s="84">
        <f t="shared" si="1"/>
        <v>31.105743424584002</v>
      </c>
    </row>
    <row r="16" spans="1:7" ht="12.75">
      <c r="A16" s="36"/>
      <c r="B16" s="93" t="s">
        <v>409</v>
      </c>
      <c r="C16" s="10"/>
      <c r="E16" s="34" t="s">
        <v>1</v>
      </c>
      <c r="F16" s="98">
        <v>372</v>
      </c>
      <c r="G16" s="84">
        <f t="shared" si="1"/>
        <v>9.98389694041868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628</v>
      </c>
      <c r="G17" s="84">
        <f>(F17/$F$9)*100</f>
        <v>16.854535695115406</v>
      </c>
    </row>
    <row r="18" spans="1:7" ht="12.75">
      <c r="A18" s="29" t="s">
        <v>4</v>
      </c>
      <c r="B18" s="93">
        <v>2404</v>
      </c>
      <c r="C18" s="33">
        <f>(B18/$B$18)*100</f>
        <v>100</v>
      </c>
      <c r="E18" s="34" t="s">
        <v>5</v>
      </c>
      <c r="F18" s="97">
        <v>531</v>
      </c>
      <c r="G18" s="84">
        <f>(F18/$F$9)*100</f>
        <v>14.251207729468598</v>
      </c>
    </row>
    <row r="19" spans="1:7" ht="12.75">
      <c r="A19" s="36" t="s">
        <v>6</v>
      </c>
      <c r="B19" s="97">
        <v>49</v>
      </c>
      <c r="C19" s="84">
        <f aca="true" t="shared" si="2" ref="C19:C25">(B19/$B$18)*100</f>
        <v>2.038269550748752</v>
      </c>
      <c r="E19" s="34"/>
      <c r="F19" s="97" t="s">
        <v>409</v>
      </c>
      <c r="G19" s="84"/>
    </row>
    <row r="20" spans="1:7" ht="12.75">
      <c r="A20" s="36" t="s">
        <v>7</v>
      </c>
      <c r="B20" s="97">
        <v>70</v>
      </c>
      <c r="C20" s="84">
        <f t="shared" si="2"/>
        <v>2.9118136439267883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502</v>
      </c>
      <c r="C21" s="84">
        <f t="shared" si="2"/>
        <v>20.881863560732114</v>
      </c>
      <c r="E21" s="38" t="s">
        <v>326</v>
      </c>
      <c r="F21" s="80">
        <v>1159</v>
      </c>
      <c r="G21" s="33">
        <f>(F21/$F$21)*100</f>
        <v>100</v>
      </c>
    </row>
    <row r="22" spans="1:7" ht="12.75">
      <c r="A22" s="36" t="s">
        <v>24</v>
      </c>
      <c r="B22" s="97">
        <v>330</v>
      </c>
      <c r="C22" s="84">
        <f t="shared" si="2"/>
        <v>13.727121464226288</v>
      </c>
      <c r="E22" s="34" t="s">
        <v>25</v>
      </c>
      <c r="F22" s="97">
        <v>106</v>
      </c>
      <c r="G22" s="84">
        <f aca="true" t="shared" si="3" ref="G22:G27">(F22/$F$21)*100</f>
        <v>9.1458153580673</v>
      </c>
    </row>
    <row r="23" spans="1:7" ht="12.75">
      <c r="A23" s="36" t="s">
        <v>26</v>
      </c>
      <c r="B23" s="97">
        <v>160</v>
      </c>
      <c r="C23" s="84">
        <f t="shared" si="2"/>
        <v>6.655574043261231</v>
      </c>
      <c r="E23" s="34" t="s">
        <v>27</v>
      </c>
      <c r="F23" s="97">
        <v>901</v>
      </c>
      <c r="G23" s="84">
        <f t="shared" si="3"/>
        <v>77.73943054357204</v>
      </c>
    </row>
    <row r="24" spans="1:7" ht="12.75">
      <c r="A24" s="36" t="s">
        <v>28</v>
      </c>
      <c r="B24" s="97">
        <v>646</v>
      </c>
      <c r="C24" s="84">
        <f t="shared" si="2"/>
        <v>26.87188019966722</v>
      </c>
      <c r="E24" s="34" t="s">
        <v>29</v>
      </c>
      <c r="F24" s="97">
        <v>21</v>
      </c>
      <c r="G24" s="84">
        <f t="shared" si="3"/>
        <v>1.81190681622088</v>
      </c>
    </row>
    <row r="25" spans="1:7" ht="12.75">
      <c r="A25" s="36" t="s">
        <v>30</v>
      </c>
      <c r="B25" s="97">
        <v>647</v>
      </c>
      <c r="C25" s="84">
        <f t="shared" si="2"/>
        <v>26.9134775374376</v>
      </c>
      <c r="E25" s="34" t="s">
        <v>31</v>
      </c>
      <c r="F25" s="97">
        <v>0</v>
      </c>
      <c r="G25" s="84">
        <f t="shared" si="3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131</v>
      </c>
      <c r="G26" s="84">
        <f t="shared" si="3"/>
        <v>11.302847282139776</v>
      </c>
    </row>
    <row r="27" spans="1:7" ht="12.75">
      <c r="A27" s="36" t="s">
        <v>33</v>
      </c>
      <c r="B27" s="108">
        <v>95</v>
      </c>
      <c r="C27" s="37" t="s">
        <v>420</v>
      </c>
      <c r="E27" s="34" t="s">
        <v>34</v>
      </c>
      <c r="F27" s="97">
        <v>0</v>
      </c>
      <c r="G27" s="84">
        <f t="shared" si="3"/>
        <v>0</v>
      </c>
    </row>
    <row r="28" spans="1:7" ht="12.75">
      <c r="A28" s="36" t="s">
        <v>35</v>
      </c>
      <c r="B28" s="108">
        <v>53.8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3520</v>
      </c>
      <c r="G30" s="33">
        <f>(F30/$F$30)*100</f>
        <v>100</v>
      </c>
      <c r="J30" s="39"/>
    </row>
    <row r="31" spans="1:10" ht="12.75">
      <c r="A31" s="95" t="s">
        <v>18</v>
      </c>
      <c r="B31" s="93">
        <v>3073</v>
      </c>
      <c r="C31" s="33">
        <f>(B31/$B$31)*100</f>
        <v>100</v>
      </c>
      <c r="E31" s="34" t="s">
        <v>39</v>
      </c>
      <c r="F31" s="97">
        <v>2139</v>
      </c>
      <c r="G31" s="101">
        <f>(F31/$F$30)*100</f>
        <v>60.76704545454545</v>
      </c>
      <c r="J31" s="39"/>
    </row>
    <row r="32" spans="1:10" ht="12.75">
      <c r="A32" s="36" t="s">
        <v>40</v>
      </c>
      <c r="B32" s="97">
        <v>930</v>
      </c>
      <c r="C32" s="10">
        <f>(B32/$B$31)*100</f>
        <v>30.26358607224211</v>
      </c>
      <c r="E32" s="34" t="s">
        <v>41</v>
      </c>
      <c r="F32" s="97">
        <v>1381</v>
      </c>
      <c r="G32" s="101">
        <f aca="true" t="shared" si="4" ref="G32:G39">(F32/$F$30)*100</f>
        <v>39.23295454545455</v>
      </c>
      <c r="J32" s="39"/>
    </row>
    <row r="33" spans="1:10" ht="12.75">
      <c r="A33" s="36" t="s">
        <v>42</v>
      </c>
      <c r="B33" s="97">
        <v>1713</v>
      </c>
      <c r="C33" s="10">
        <f aca="true" t="shared" si="5" ref="C33:C38">(B33/$B$31)*100</f>
        <v>55.743573055645946</v>
      </c>
      <c r="E33" s="34" t="s">
        <v>43</v>
      </c>
      <c r="F33" s="97">
        <v>439</v>
      </c>
      <c r="G33" s="101">
        <f t="shared" si="4"/>
        <v>12.471590909090908</v>
      </c>
      <c r="J33" s="39"/>
    </row>
    <row r="34" spans="1:7" ht="12.75">
      <c r="A34" s="36" t="s">
        <v>44</v>
      </c>
      <c r="B34" s="97">
        <v>64</v>
      </c>
      <c r="C34" s="10">
        <f t="shared" si="5"/>
        <v>2.082655385616661</v>
      </c>
      <c r="E34" s="34" t="s">
        <v>45</v>
      </c>
      <c r="F34" s="97">
        <v>183</v>
      </c>
      <c r="G34" s="101">
        <f t="shared" si="4"/>
        <v>5.198863636363636</v>
      </c>
    </row>
    <row r="35" spans="1:7" ht="12.75">
      <c r="A35" s="36" t="s">
        <v>47</v>
      </c>
      <c r="B35" s="97">
        <v>135</v>
      </c>
      <c r="C35" s="10">
        <f t="shared" si="5"/>
        <v>4.393101204035145</v>
      </c>
      <c r="E35" s="34" t="s">
        <v>43</v>
      </c>
      <c r="F35" s="97">
        <v>42</v>
      </c>
      <c r="G35" s="101">
        <f t="shared" si="4"/>
        <v>1.1931818181818183</v>
      </c>
    </row>
    <row r="36" spans="1:7" ht="12.75">
      <c r="A36" s="36" t="s">
        <v>19</v>
      </c>
      <c r="B36" s="97">
        <v>115</v>
      </c>
      <c r="C36" s="10">
        <f t="shared" si="5"/>
        <v>3.7422713960299383</v>
      </c>
      <c r="E36" s="34" t="s">
        <v>49</v>
      </c>
      <c r="F36" s="97">
        <v>694</v>
      </c>
      <c r="G36" s="101">
        <f t="shared" si="4"/>
        <v>19.715909090909093</v>
      </c>
    </row>
    <row r="37" spans="1:7" ht="12.75">
      <c r="A37" s="36" t="s">
        <v>48</v>
      </c>
      <c r="B37" s="97">
        <v>231</v>
      </c>
      <c r="C37" s="10">
        <f t="shared" si="5"/>
        <v>7.517084282460136</v>
      </c>
      <c r="E37" s="34" t="s">
        <v>43</v>
      </c>
      <c r="F37" s="97">
        <v>148</v>
      </c>
      <c r="G37" s="101">
        <f t="shared" si="4"/>
        <v>4.204545454545454</v>
      </c>
    </row>
    <row r="38" spans="1:7" ht="12.75">
      <c r="A38" s="36" t="s">
        <v>19</v>
      </c>
      <c r="B38" s="97">
        <v>162</v>
      </c>
      <c r="C38" s="10">
        <f t="shared" si="5"/>
        <v>5.271721444842173</v>
      </c>
      <c r="E38" s="34" t="s">
        <v>418</v>
      </c>
      <c r="F38" s="97">
        <v>492</v>
      </c>
      <c r="G38" s="101">
        <f t="shared" si="4"/>
        <v>13.977272727272727</v>
      </c>
    </row>
    <row r="39" spans="1:7" ht="12.75">
      <c r="A39" s="36"/>
      <c r="B39" s="97" t="s">
        <v>409</v>
      </c>
      <c r="C39" s="10"/>
      <c r="E39" s="34" t="s">
        <v>43</v>
      </c>
      <c r="F39" s="97">
        <v>242</v>
      </c>
      <c r="G39" s="101">
        <f t="shared" si="4"/>
        <v>6.875000000000001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57</v>
      </c>
      <c r="C42" s="33">
        <f>(B42/$B$42)*100</f>
        <v>100</v>
      </c>
      <c r="E42" s="31" t="s">
        <v>427</v>
      </c>
      <c r="F42" s="80">
        <v>3726</v>
      </c>
      <c r="G42" s="99">
        <f>(F42/$F$42)*100</f>
        <v>100</v>
      </c>
      <c r="I42" s="39"/>
    </row>
    <row r="43" spans="1:7" ht="12.75">
      <c r="A43" s="36" t="s">
        <v>23</v>
      </c>
      <c r="B43" s="98">
        <v>0</v>
      </c>
      <c r="C43" s="102">
        <f>(B43/$B$42)*100</f>
        <v>0</v>
      </c>
      <c r="E43" s="60" t="s">
        <v>327</v>
      </c>
      <c r="F43" s="106">
        <v>4232</v>
      </c>
      <c r="G43" s="107">
        <f aca="true" t="shared" si="6" ref="G43:G71">(F43/$F$42)*100</f>
        <v>113.58024691358024</v>
      </c>
    </row>
    <row r="44" spans="1:7" ht="12.75">
      <c r="A44" s="36"/>
      <c r="B44" s="93" t="s">
        <v>409</v>
      </c>
      <c r="C44" s="10"/>
      <c r="E44" s="1" t="s">
        <v>51</v>
      </c>
      <c r="F44" s="97">
        <v>0</v>
      </c>
      <c r="G44" s="101">
        <f t="shared" si="6"/>
        <v>0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12</v>
      </c>
      <c r="G45" s="101">
        <f t="shared" si="6"/>
        <v>0.322061191626409</v>
      </c>
    </row>
    <row r="46" spans="1:7" ht="12.75">
      <c r="A46" s="29" t="s">
        <v>53</v>
      </c>
      <c r="B46" s="93">
        <v>2896</v>
      </c>
      <c r="C46" s="33">
        <f>(B46/$B$46)*100</f>
        <v>100</v>
      </c>
      <c r="E46" s="1" t="s">
        <v>54</v>
      </c>
      <c r="F46" s="97">
        <v>13</v>
      </c>
      <c r="G46" s="101">
        <f t="shared" si="6"/>
        <v>0.3488996242619431</v>
      </c>
    </row>
    <row r="47" spans="1:7" ht="12.75">
      <c r="A47" s="36" t="s">
        <v>55</v>
      </c>
      <c r="B47" s="97">
        <v>179</v>
      </c>
      <c r="C47" s="10">
        <f>(B47/$B$46)*100</f>
        <v>6.180939226519337</v>
      </c>
      <c r="E47" s="1" t="s">
        <v>56</v>
      </c>
      <c r="F47" s="97">
        <v>62</v>
      </c>
      <c r="G47" s="101">
        <f t="shared" si="6"/>
        <v>1.6639828234031133</v>
      </c>
    </row>
    <row r="48" spans="1:7" ht="12.75">
      <c r="A48" s="36"/>
      <c r="B48" s="93" t="s">
        <v>409</v>
      </c>
      <c r="C48" s="10"/>
      <c r="E48" s="1" t="s">
        <v>57</v>
      </c>
      <c r="F48" s="97">
        <v>116</v>
      </c>
      <c r="G48" s="101">
        <f t="shared" si="6"/>
        <v>3.113258185721954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58</v>
      </c>
      <c r="G49" s="101">
        <f t="shared" si="6"/>
        <v>1.556629092860977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6</v>
      </c>
      <c r="G50" s="101">
        <f t="shared" si="6"/>
        <v>0.1610305958132045</v>
      </c>
    </row>
    <row r="51" spans="1:7" ht="12.75">
      <c r="A51" s="5" t="s">
        <v>60</v>
      </c>
      <c r="B51" s="93">
        <v>895</v>
      </c>
      <c r="C51" s="33">
        <f>(B51/$B$51)*100</f>
        <v>100</v>
      </c>
      <c r="E51" s="1" t="s">
        <v>61</v>
      </c>
      <c r="F51" s="97">
        <v>332</v>
      </c>
      <c r="G51" s="101">
        <f t="shared" si="6"/>
        <v>8.910359634997315</v>
      </c>
    </row>
    <row r="52" spans="1:7" ht="12.75">
      <c r="A52" s="4" t="s">
        <v>62</v>
      </c>
      <c r="B52" s="98">
        <v>54</v>
      </c>
      <c r="C52" s="10">
        <f>(B52/$B$51)*100</f>
        <v>6.033519553072626</v>
      </c>
      <c r="E52" s="1" t="s">
        <v>63</v>
      </c>
      <c r="F52" s="97">
        <v>26</v>
      </c>
      <c r="G52" s="101">
        <f t="shared" si="6"/>
        <v>0.6977992485238862</v>
      </c>
    </row>
    <row r="53" spans="1:7" ht="12.75">
      <c r="A53" s="4"/>
      <c r="B53" s="93" t="s">
        <v>409</v>
      </c>
      <c r="C53" s="10"/>
      <c r="E53" s="1" t="s">
        <v>64</v>
      </c>
      <c r="F53" s="97">
        <v>36</v>
      </c>
      <c r="G53" s="101">
        <f t="shared" si="6"/>
        <v>0.966183574879227</v>
      </c>
    </row>
    <row r="54" spans="1:7" ht="14.25">
      <c r="A54" s="5" t="s">
        <v>65</v>
      </c>
      <c r="B54" s="93">
        <v>2359</v>
      </c>
      <c r="C54" s="33">
        <f>(B54/$B$54)*100</f>
        <v>100</v>
      </c>
      <c r="E54" s="1" t="s">
        <v>360</v>
      </c>
      <c r="F54" s="97">
        <v>395</v>
      </c>
      <c r="G54" s="101">
        <f t="shared" si="6"/>
        <v>10.601180891035963</v>
      </c>
    </row>
    <row r="55" spans="1:7" ht="12.75">
      <c r="A55" s="4" t="s">
        <v>62</v>
      </c>
      <c r="B55" s="98">
        <v>268</v>
      </c>
      <c r="C55" s="10">
        <f>(B55/$B$54)*100</f>
        <v>11.360746078846969</v>
      </c>
      <c r="E55" s="1" t="s">
        <v>66</v>
      </c>
      <c r="F55" s="97">
        <v>613</v>
      </c>
      <c r="G55" s="101">
        <f t="shared" si="6"/>
        <v>16.451959205582394</v>
      </c>
    </row>
    <row r="56" spans="1:7" ht="12.75">
      <c r="A56" s="4" t="s">
        <v>67</v>
      </c>
      <c r="B56" s="177">
        <v>62.3</v>
      </c>
      <c r="C56" s="37" t="s">
        <v>420</v>
      </c>
      <c r="E56" s="1" t="s">
        <v>68</v>
      </c>
      <c r="F56" s="97">
        <v>0</v>
      </c>
      <c r="G56" s="101">
        <f t="shared" si="6"/>
        <v>0</v>
      </c>
    </row>
    <row r="57" spans="1:7" ht="12.75">
      <c r="A57" s="4" t="s">
        <v>69</v>
      </c>
      <c r="B57" s="98">
        <v>2091</v>
      </c>
      <c r="C57" s="10">
        <f>(B57/$B$54)*100</f>
        <v>88.63925392115303</v>
      </c>
      <c r="E57" s="1" t="s">
        <v>70</v>
      </c>
      <c r="F57" s="97">
        <v>16</v>
      </c>
      <c r="G57" s="101">
        <f t="shared" si="6"/>
        <v>0.4294149221685454</v>
      </c>
    </row>
    <row r="58" spans="1:7" ht="12.75">
      <c r="A58" s="4" t="s">
        <v>67</v>
      </c>
      <c r="B58" s="177">
        <v>76.8</v>
      </c>
      <c r="C58" s="37" t="s">
        <v>420</v>
      </c>
      <c r="E58" s="1" t="s">
        <v>71</v>
      </c>
      <c r="F58" s="97">
        <v>97</v>
      </c>
      <c r="G58" s="101">
        <f t="shared" si="6"/>
        <v>2.6033279656468062</v>
      </c>
    </row>
    <row r="59" spans="1:7" ht="12.75">
      <c r="A59" s="4"/>
      <c r="B59" s="93" t="s">
        <v>409</v>
      </c>
      <c r="C59" s="10"/>
      <c r="E59" s="1" t="s">
        <v>72</v>
      </c>
      <c r="F59" s="97">
        <v>0</v>
      </c>
      <c r="G59" s="101">
        <f t="shared" si="6"/>
        <v>0</v>
      </c>
    </row>
    <row r="60" spans="1:7" ht="12.75">
      <c r="A60" s="5" t="s">
        <v>73</v>
      </c>
      <c r="B60" s="93">
        <v>266</v>
      </c>
      <c r="C60" s="33">
        <f>(B60/$B$60)*100</f>
        <v>100</v>
      </c>
      <c r="E60" s="1" t="s">
        <v>74</v>
      </c>
      <c r="F60" s="97">
        <v>13</v>
      </c>
      <c r="G60" s="101">
        <f t="shared" si="6"/>
        <v>0.3488996242619431</v>
      </c>
    </row>
    <row r="61" spans="1:7" ht="12.75">
      <c r="A61" s="4" t="s">
        <v>62</v>
      </c>
      <c r="B61" s="97">
        <v>131</v>
      </c>
      <c r="C61" s="10">
        <f>(B61/$B$60)*100</f>
        <v>49.24812030075188</v>
      </c>
      <c r="E61" s="1" t="s">
        <v>75</v>
      </c>
      <c r="F61" s="97">
        <v>22</v>
      </c>
      <c r="G61" s="101">
        <f t="shared" si="6"/>
        <v>0.5904455179817499</v>
      </c>
    </row>
    <row r="62" spans="1:7" ht="12.75">
      <c r="A62" s="4"/>
      <c r="B62" s="93" t="s">
        <v>409</v>
      </c>
      <c r="C62" s="10"/>
      <c r="E62" s="1" t="s">
        <v>76</v>
      </c>
      <c r="F62" s="97">
        <v>76</v>
      </c>
      <c r="G62" s="101">
        <f t="shared" si="6"/>
        <v>2.0397208803005906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63</v>
      </c>
      <c r="G63" s="101">
        <f t="shared" si="6"/>
        <v>1.6908212560386473</v>
      </c>
    </row>
    <row r="64" spans="1:7" ht="12.75">
      <c r="A64" s="29" t="s">
        <v>79</v>
      </c>
      <c r="B64" s="93">
        <v>3520</v>
      </c>
      <c r="C64" s="33">
        <f>(B64/$B$64)*100</f>
        <v>100</v>
      </c>
      <c r="E64" s="1" t="s">
        <v>80</v>
      </c>
      <c r="F64" s="97">
        <v>12</v>
      </c>
      <c r="G64" s="101">
        <f t="shared" si="6"/>
        <v>0.322061191626409</v>
      </c>
    </row>
    <row r="65" spans="1:7" ht="12.75">
      <c r="A65" s="4" t="s">
        <v>415</v>
      </c>
      <c r="B65" s="97">
        <v>2092</v>
      </c>
      <c r="C65" s="10">
        <f>(B65/$B$64)*100</f>
        <v>59.43181818181819</v>
      </c>
      <c r="E65" s="1" t="s">
        <v>81</v>
      </c>
      <c r="F65" s="97">
        <v>18</v>
      </c>
      <c r="G65" s="101">
        <f t="shared" si="6"/>
        <v>0.4830917874396135</v>
      </c>
    </row>
    <row r="66" spans="1:7" ht="12.75">
      <c r="A66" s="4" t="s">
        <v>416</v>
      </c>
      <c r="B66" s="97">
        <v>1203</v>
      </c>
      <c r="C66" s="10">
        <f aca="true" t="shared" si="7" ref="C66:C71">(B66/$B$64)*100</f>
        <v>34.17613636363636</v>
      </c>
      <c r="E66" s="1" t="s">
        <v>82</v>
      </c>
      <c r="F66" s="97">
        <v>6</v>
      </c>
      <c r="G66" s="101">
        <f t="shared" si="6"/>
        <v>0.1610305958132045</v>
      </c>
    </row>
    <row r="67" spans="1:7" ht="12.75">
      <c r="A67" s="4" t="s">
        <v>83</v>
      </c>
      <c r="B67" s="97">
        <v>510</v>
      </c>
      <c r="C67" s="10">
        <f t="shared" si="7"/>
        <v>14.488636363636365</v>
      </c>
      <c r="E67" s="1" t="s">
        <v>84</v>
      </c>
      <c r="F67" s="97">
        <v>49</v>
      </c>
      <c r="G67" s="101">
        <f t="shared" si="6"/>
        <v>1.31508319914117</v>
      </c>
    </row>
    <row r="68" spans="1:7" ht="12.75">
      <c r="A68" s="4" t="s">
        <v>85</v>
      </c>
      <c r="B68" s="97">
        <v>693</v>
      </c>
      <c r="C68" s="10">
        <f t="shared" si="7"/>
        <v>19.6875</v>
      </c>
      <c r="E68" s="1" t="s">
        <v>86</v>
      </c>
      <c r="F68" s="97">
        <v>82</v>
      </c>
      <c r="G68" s="101">
        <f t="shared" si="6"/>
        <v>2.200751476113795</v>
      </c>
    </row>
    <row r="69" spans="1:7" ht="12.75">
      <c r="A69" s="4" t="s">
        <v>87</v>
      </c>
      <c r="B69" s="97">
        <v>448</v>
      </c>
      <c r="C69" s="10">
        <f t="shared" si="7"/>
        <v>12.727272727272727</v>
      </c>
      <c r="E69" s="1" t="s">
        <v>88</v>
      </c>
      <c r="F69" s="97">
        <v>20</v>
      </c>
      <c r="G69" s="101">
        <f t="shared" si="6"/>
        <v>0.5367686527106817</v>
      </c>
    </row>
    <row r="70" spans="1:7" ht="12.75">
      <c r="A70" s="4" t="s">
        <v>89</v>
      </c>
      <c r="B70" s="97">
        <v>245</v>
      </c>
      <c r="C70" s="10">
        <f t="shared" si="7"/>
        <v>6.9602272727272725</v>
      </c>
      <c r="E70" s="1" t="s">
        <v>90</v>
      </c>
      <c r="F70" s="97">
        <v>44</v>
      </c>
      <c r="G70" s="101">
        <f t="shared" si="6"/>
        <v>1.1808910359634999</v>
      </c>
    </row>
    <row r="71" spans="1:7" ht="12.75">
      <c r="A71" s="7" t="s">
        <v>417</v>
      </c>
      <c r="B71" s="103">
        <v>225</v>
      </c>
      <c r="C71" s="40">
        <f t="shared" si="7"/>
        <v>6.392045454545454</v>
      </c>
      <c r="D71" s="41"/>
      <c r="E71" s="9" t="s">
        <v>91</v>
      </c>
      <c r="F71" s="103">
        <v>2045</v>
      </c>
      <c r="G71" s="104">
        <f t="shared" si="6"/>
        <v>54.8845947396672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3017</v>
      </c>
      <c r="C9" s="81">
        <f>(B9/$B$9)*100</f>
        <v>100</v>
      </c>
      <c r="D9" s="65"/>
      <c r="E9" s="79" t="s">
        <v>103</v>
      </c>
      <c r="F9" s="80">
        <v>1261</v>
      </c>
      <c r="G9" s="81">
        <f>(F9/$F$9)*100</f>
        <v>100</v>
      </c>
    </row>
    <row r="10" spans="1:7" ht="12.75">
      <c r="A10" s="82" t="s">
        <v>104</v>
      </c>
      <c r="B10" s="97">
        <v>2081</v>
      </c>
      <c r="C10" s="105">
        <f>(B10/$B$9)*100</f>
        <v>68.975803778588</v>
      </c>
      <c r="D10" s="65"/>
      <c r="E10" s="78" t="s">
        <v>105</v>
      </c>
      <c r="F10" s="97">
        <v>58</v>
      </c>
      <c r="G10" s="105">
        <f aca="true" t="shared" si="0" ref="G10:G19">(F10/$F$9)*100</f>
        <v>4.599524187153054</v>
      </c>
    </row>
    <row r="11" spans="1:7" ht="12.75">
      <c r="A11" s="82" t="s">
        <v>106</v>
      </c>
      <c r="B11" s="97">
        <v>2081</v>
      </c>
      <c r="C11" s="105">
        <f aca="true" t="shared" si="1" ref="C11:C16">(B11/$B$9)*100</f>
        <v>68.975803778588</v>
      </c>
      <c r="D11" s="65"/>
      <c r="E11" s="78" t="s">
        <v>107</v>
      </c>
      <c r="F11" s="97">
        <v>22</v>
      </c>
      <c r="G11" s="105">
        <f t="shared" si="0"/>
        <v>1.7446471054718478</v>
      </c>
    </row>
    <row r="12" spans="1:7" ht="12.75">
      <c r="A12" s="82" t="s">
        <v>108</v>
      </c>
      <c r="B12" s="97">
        <v>1983</v>
      </c>
      <c r="C12" s="105">
        <f>(B12/$B$9)*100</f>
        <v>65.72754391779914</v>
      </c>
      <c r="D12" s="65"/>
      <c r="E12" s="78" t="s">
        <v>109</v>
      </c>
      <c r="F12" s="97">
        <v>54</v>
      </c>
      <c r="G12" s="105">
        <f t="shared" si="0"/>
        <v>4.282315622521808</v>
      </c>
    </row>
    <row r="13" spans="1:7" ht="12.75">
      <c r="A13" s="82" t="s">
        <v>110</v>
      </c>
      <c r="B13" s="97">
        <v>98</v>
      </c>
      <c r="C13" s="105">
        <f>(B13/$B$9)*100</f>
        <v>3.248259860788863</v>
      </c>
      <c r="D13" s="65"/>
      <c r="E13" s="78" t="s">
        <v>111</v>
      </c>
      <c r="F13" s="97">
        <v>37</v>
      </c>
      <c r="G13" s="105">
        <f t="shared" si="0"/>
        <v>2.9341792228390164</v>
      </c>
    </row>
    <row r="14" spans="1:7" ht="12.75">
      <c r="A14" s="82" t="s">
        <v>112</v>
      </c>
      <c r="B14" s="109">
        <v>4.7</v>
      </c>
      <c r="C14" s="112" t="s">
        <v>420</v>
      </c>
      <c r="D14" s="65"/>
      <c r="E14" s="78" t="s">
        <v>113</v>
      </c>
      <c r="F14" s="97">
        <v>126</v>
      </c>
      <c r="G14" s="105">
        <f t="shared" si="0"/>
        <v>9.992069785884219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270</v>
      </c>
      <c r="G15" s="105">
        <f t="shared" si="0"/>
        <v>21.41157811260904</v>
      </c>
    </row>
    <row r="16" spans="1:7" ht="12.75">
      <c r="A16" s="82" t="s">
        <v>226</v>
      </c>
      <c r="B16" s="97">
        <v>936</v>
      </c>
      <c r="C16" s="105">
        <f t="shared" si="1"/>
        <v>31.024196221411998</v>
      </c>
      <c r="D16" s="65"/>
      <c r="E16" s="78" t="s">
        <v>227</v>
      </c>
      <c r="F16" s="97">
        <v>226</v>
      </c>
      <c r="G16" s="105">
        <f t="shared" si="0"/>
        <v>17.922283901665345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338</v>
      </c>
      <c r="G17" s="105">
        <f t="shared" si="0"/>
        <v>26.804123711340207</v>
      </c>
    </row>
    <row r="18" spans="1:7" ht="12.75">
      <c r="A18" s="77" t="s">
        <v>229</v>
      </c>
      <c r="B18" s="80">
        <v>1616</v>
      </c>
      <c r="C18" s="81">
        <f>(B18/$B$18)*100</f>
        <v>100</v>
      </c>
      <c r="D18" s="65"/>
      <c r="E18" s="78" t="s">
        <v>329</v>
      </c>
      <c r="F18" s="97">
        <v>77</v>
      </c>
      <c r="G18" s="105">
        <f t="shared" si="0"/>
        <v>6.106264869151467</v>
      </c>
    </row>
    <row r="19" spans="1:9" ht="12.75">
      <c r="A19" s="82" t="s">
        <v>104</v>
      </c>
      <c r="B19" s="97">
        <v>1025</v>
      </c>
      <c r="C19" s="105">
        <f>(B19/$B$18)*100</f>
        <v>63.42821782178218</v>
      </c>
      <c r="D19" s="65"/>
      <c r="E19" s="78" t="s">
        <v>328</v>
      </c>
      <c r="F19" s="98">
        <v>53</v>
      </c>
      <c r="G19" s="105">
        <f t="shared" si="0"/>
        <v>4.203013481363997</v>
      </c>
      <c r="I19" s="118"/>
    </row>
    <row r="20" spans="1:7" ht="12.75">
      <c r="A20" s="82" t="s">
        <v>106</v>
      </c>
      <c r="B20" s="97">
        <v>1025</v>
      </c>
      <c r="C20" s="105">
        <f>(B20/$B$18)*100</f>
        <v>63.42821782178218</v>
      </c>
      <c r="D20" s="65"/>
      <c r="E20" s="78" t="s">
        <v>230</v>
      </c>
      <c r="F20" s="97">
        <v>81956</v>
      </c>
      <c r="G20" s="112" t="s">
        <v>420</v>
      </c>
    </row>
    <row r="21" spans="1:7" ht="12.75">
      <c r="A21" s="82" t="s">
        <v>108</v>
      </c>
      <c r="B21" s="97">
        <v>990</v>
      </c>
      <c r="C21" s="105">
        <f>(B21/$B$18)*100</f>
        <v>61.26237623762376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1138</v>
      </c>
      <c r="G22" s="105">
        <f>(F22/$F$9)*100</f>
        <v>90.24583663758922</v>
      </c>
    </row>
    <row r="23" spans="1:7" ht="12.75">
      <c r="A23" s="77" t="s">
        <v>232</v>
      </c>
      <c r="B23" s="80">
        <v>226</v>
      </c>
      <c r="C23" s="81">
        <f>(B23/$B$23)*100</f>
        <v>100</v>
      </c>
      <c r="D23" s="65"/>
      <c r="E23" s="78" t="s">
        <v>233</v>
      </c>
      <c r="F23" s="97">
        <v>90493</v>
      </c>
      <c r="G23" s="112" t="s">
        <v>420</v>
      </c>
    </row>
    <row r="24" spans="1:7" ht="12.75">
      <c r="A24" s="82" t="s">
        <v>234</v>
      </c>
      <c r="B24" s="97">
        <v>141</v>
      </c>
      <c r="C24" s="105">
        <f>(B24/$B$23)*100</f>
        <v>62.38938053097345</v>
      </c>
      <c r="D24" s="65"/>
      <c r="E24" s="78" t="s">
        <v>235</v>
      </c>
      <c r="F24" s="97">
        <v>223</v>
      </c>
      <c r="G24" s="105">
        <f>(F24/$F$9)*100</f>
        <v>17.684377478191912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12114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15</v>
      </c>
      <c r="G26" s="105">
        <f>(F26/$F$9)*100</f>
        <v>1.189532117367169</v>
      </c>
    </row>
    <row r="27" spans="1:7" ht="12.75">
      <c r="A27" s="77" t="s">
        <v>244</v>
      </c>
      <c r="B27" s="80">
        <v>1925</v>
      </c>
      <c r="C27" s="81">
        <f>(B27/$B$27)*100</f>
        <v>100</v>
      </c>
      <c r="D27" s="65"/>
      <c r="E27" s="78" t="s">
        <v>237</v>
      </c>
      <c r="F27" s="98">
        <v>5547</v>
      </c>
      <c r="G27" s="112" t="s">
        <v>420</v>
      </c>
    </row>
    <row r="28" spans="1:7" ht="12.75">
      <c r="A28" s="82" t="s">
        <v>245</v>
      </c>
      <c r="B28" s="97">
        <v>1473</v>
      </c>
      <c r="C28" s="105">
        <f aca="true" t="shared" si="2" ref="C28:C33">(B28/$B$27)*100</f>
        <v>76.51948051948052</v>
      </c>
      <c r="D28" s="65"/>
      <c r="E28" s="78" t="s">
        <v>238</v>
      </c>
      <c r="F28" s="97">
        <v>23</v>
      </c>
      <c r="G28" s="105">
        <f>(F28/$F$9)*100</f>
        <v>1.8239492466296592</v>
      </c>
    </row>
    <row r="29" spans="1:7" ht="12.75">
      <c r="A29" s="82" t="s">
        <v>246</v>
      </c>
      <c r="B29" s="97">
        <v>154</v>
      </c>
      <c r="C29" s="105">
        <f t="shared" si="2"/>
        <v>8</v>
      </c>
      <c r="D29" s="65"/>
      <c r="E29" s="78" t="s">
        <v>239</v>
      </c>
      <c r="F29" s="97">
        <v>1652</v>
      </c>
      <c r="G29" s="112" t="s">
        <v>420</v>
      </c>
    </row>
    <row r="30" spans="1:7" ht="12.75">
      <c r="A30" s="82" t="s">
        <v>247</v>
      </c>
      <c r="B30" s="97">
        <v>220</v>
      </c>
      <c r="C30" s="105">
        <f t="shared" si="2"/>
        <v>11.428571428571429</v>
      </c>
      <c r="D30" s="65"/>
      <c r="E30" s="78" t="s">
        <v>240</v>
      </c>
      <c r="F30" s="97">
        <v>180</v>
      </c>
      <c r="G30" s="105">
        <f>(F30/$F$9)*100</f>
        <v>14.274385408406026</v>
      </c>
    </row>
    <row r="31" spans="1:7" ht="12.75">
      <c r="A31" s="82" t="s">
        <v>274</v>
      </c>
      <c r="B31" s="97">
        <v>17</v>
      </c>
      <c r="C31" s="105">
        <f t="shared" si="2"/>
        <v>0.8831168831168832</v>
      </c>
      <c r="D31" s="65"/>
      <c r="E31" s="78" t="s">
        <v>241</v>
      </c>
      <c r="F31" s="97">
        <v>22507</v>
      </c>
      <c r="G31" s="112" t="s">
        <v>420</v>
      </c>
    </row>
    <row r="32" spans="1:7" ht="12.75">
      <c r="A32" s="82" t="s">
        <v>248</v>
      </c>
      <c r="B32" s="97">
        <v>33</v>
      </c>
      <c r="C32" s="105">
        <f t="shared" si="2"/>
        <v>1.7142857142857144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28</v>
      </c>
      <c r="C33" s="105">
        <f t="shared" si="2"/>
        <v>1.4545454545454546</v>
      </c>
      <c r="D33" s="65"/>
      <c r="E33" s="79" t="s">
        <v>243</v>
      </c>
      <c r="F33" s="80">
        <v>944</v>
      </c>
      <c r="G33" s="81">
        <f>(F33/$F$33)*100</f>
        <v>100</v>
      </c>
    </row>
    <row r="34" spans="1:7" ht="12.75">
      <c r="A34" s="82" t="s">
        <v>250</v>
      </c>
      <c r="B34" s="109">
        <v>31.4</v>
      </c>
      <c r="C34" s="112" t="s">
        <v>420</v>
      </c>
      <c r="D34" s="65"/>
      <c r="E34" s="78" t="s">
        <v>105</v>
      </c>
      <c r="F34" s="97">
        <v>17</v>
      </c>
      <c r="G34" s="105">
        <f aca="true" t="shared" si="3" ref="G34:G43">(F34/$F$33)*100</f>
        <v>1.8008474576271187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8</v>
      </c>
      <c r="G35" s="105">
        <f t="shared" si="3"/>
        <v>0.847457627118644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27</v>
      </c>
      <c r="G36" s="105">
        <f t="shared" si="3"/>
        <v>2.860169491525424</v>
      </c>
    </row>
    <row r="37" spans="1:7" ht="12.75">
      <c r="A37" s="77" t="s">
        <v>253</v>
      </c>
      <c r="B37" s="80">
        <v>1983</v>
      </c>
      <c r="C37" s="81">
        <f>(B37/$B$37)*100</f>
        <v>100</v>
      </c>
      <c r="D37" s="65"/>
      <c r="E37" s="78" t="s">
        <v>111</v>
      </c>
      <c r="F37" s="97">
        <v>42</v>
      </c>
      <c r="G37" s="105">
        <f t="shared" si="3"/>
        <v>4.4491525423728815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83</v>
      </c>
      <c r="G38" s="105">
        <f t="shared" si="3"/>
        <v>8.792372881355933</v>
      </c>
    </row>
    <row r="39" spans="1:7" ht="12.75">
      <c r="A39" s="82" t="s">
        <v>256</v>
      </c>
      <c r="B39" s="98">
        <v>1173</v>
      </c>
      <c r="C39" s="105">
        <f>(B39/$B$37)*100</f>
        <v>59.152798789712556</v>
      </c>
      <c r="D39" s="65"/>
      <c r="E39" s="78" t="s">
        <v>115</v>
      </c>
      <c r="F39" s="97">
        <v>174</v>
      </c>
      <c r="G39" s="105">
        <f t="shared" si="3"/>
        <v>18.43220338983051</v>
      </c>
    </row>
    <row r="40" spans="1:7" ht="12.75">
      <c r="A40" s="82" t="s">
        <v>257</v>
      </c>
      <c r="B40" s="98">
        <v>92</v>
      </c>
      <c r="C40" s="105">
        <f>(B40/$B$37)*100</f>
        <v>4.639435199193142</v>
      </c>
      <c r="D40" s="65"/>
      <c r="E40" s="78" t="s">
        <v>227</v>
      </c>
      <c r="F40" s="97">
        <v>199</v>
      </c>
      <c r="G40" s="105">
        <f t="shared" si="3"/>
        <v>21.08050847457627</v>
      </c>
    </row>
    <row r="41" spans="1:7" ht="12.75">
      <c r="A41" s="82" t="s">
        <v>259</v>
      </c>
      <c r="B41" s="98">
        <v>542</v>
      </c>
      <c r="C41" s="105">
        <f>(B41/$B$37)*100</f>
        <v>27.332324760463944</v>
      </c>
      <c r="D41" s="65"/>
      <c r="E41" s="78" t="s">
        <v>228</v>
      </c>
      <c r="F41" s="97">
        <v>279</v>
      </c>
      <c r="G41" s="105">
        <f t="shared" si="3"/>
        <v>29.55508474576271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70</v>
      </c>
      <c r="G42" s="105">
        <f t="shared" si="3"/>
        <v>7.415254237288135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45</v>
      </c>
      <c r="G43" s="105">
        <f t="shared" si="3"/>
        <v>4.766949152542373</v>
      </c>
    </row>
    <row r="44" spans="1:7" ht="12.75">
      <c r="A44" s="82" t="s">
        <v>13</v>
      </c>
      <c r="B44" s="98">
        <v>43</v>
      </c>
      <c r="C44" s="105">
        <f>(B44/$B$37)*100</f>
        <v>2.1684316691880987</v>
      </c>
      <c r="D44" s="65"/>
      <c r="E44" s="78" t="s">
        <v>252</v>
      </c>
      <c r="F44" s="97">
        <v>89411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133</v>
      </c>
      <c r="C46" s="105">
        <f>(B46/$B$37)*100</f>
        <v>6.70700958144226</v>
      </c>
      <c r="D46" s="65"/>
      <c r="E46" s="78" t="s">
        <v>255</v>
      </c>
      <c r="F46" s="97">
        <v>31143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60000</v>
      </c>
      <c r="G48" s="112" t="s">
        <v>420</v>
      </c>
    </row>
    <row r="49" spans="1:7" ht="13.5" thickBot="1">
      <c r="A49" s="82" t="s">
        <v>14</v>
      </c>
      <c r="B49" s="98">
        <v>0</v>
      </c>
      <c r="C49" s="105">
        <f aca="true" t="shared" si="4" ref="C49:C55">(B49/$B$37)*100</f>
        <v>0</v>
      </c>
      <c r="D49" s="87"/>
      <c r="E49" s="88" t="s">
        <v>261</v>
      </c>
      <c r="F49" s="113">
        <v>39224</v>
      </c>
      <c r="G49" s="114" t="s">
        <v>420</v>
      </c>
    </row>
    <row r="50" spans="1:7" ht="13.5" thickTop="1">
      <c r="A50" s="82" t="s">
        <v>275</v>
      </c>
      <c r="B50" s="98">
        <v>41</v>
      </c>
      <c r="C50" s="105">
        <f t="shared" si="4"/>
        <v>2.0675743822491177</v>
      </c>
      <c r="D50" s="65"/>
      <c r="E50" s="78"/>
      <c r="F50" s="86"/>
      <c r="G50" s="85"/>
    </row>
    <row r="51" spans="1:7" ht="12.75">
      <c r="A51" s="82" t="s">
        <v>276</v>
      </c>
      <c r="B51" s="98">
        <v>251</v>
      </c>
      <c r="C51" s="105">
        <f t="shared" si="4"/>
        <v>12.657589510842158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46</v>
      </c>
      <c r="C52" s="105">
        <f t="shared" si="4"/>
        <v>2.319717599596571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212</v>
      </c>
      <c r="C53" s="105">
        <f t="shared" si="4"/>
        <v>10.690872415532022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121</v>
      </c>
      <c r="C54" s="105">
        <f t="shared" si="4"/>
        <v>6.101865859808371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130</v>
      </c>
      <c r="C55" s="105">
        <f t="shared" si="4"/>
        <v>6.555723651033787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204</v>
      </c>
      <c r="C57" s="105">
        <f>(B57/$B$37)*100</f>
        <v>10.287443267776098</v>
      </c>
      <c r="D57" s="65"/>
      <c r="E57" s="79" t="s">
        <v>243</v>
      </c>
      <c r="F57" s="80">
        <v>17</v>
      </c>
      <c r="G57" s="81">
        <f>(F57/L57)*100</f>
        <v>1.8008474576271187</v>
      </c>
      <c r="H57" s="79" t="s">
        <v>243</v>
      </c>
      <c r="L57" s="15">
        <v>944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12</v>
      </c>
      <c r="G58" s="105">
        <f>(F58/L58)*100</f>
        <v>2.4691358024691357</v>
      </c>
      <c r="H58" s="78" t="s">
        <v>277</v>
      </c>
      <c r="L58" s="15">
        <v>486</v>
      </c>
    </row>
    <row r="59" spans="1:12" ht="12.75">
      <c r="A59" s="82" t="s">
        <v>271</v>
      </c>
      <c r="B59" s="98">
        <v>372</v>
      </c>
      <c r="C59" s="105">
        <f>(B59/$B$37)*100</f>
        <v>18.759455370650528</v>
      </c>
      <c r="D59" s="65"/>
      <c r="E59" s="78" t="s">
        <v>279</v>
      </c>
      <c r="F59" s="97">
        <v>0</v>
      </c>
      <c r="G59" s="105">
        <f>(F59/L59)*100</f>
        <v>0</v>
      </c>
      <c r="H59" s="78" t="s">
        <v>279</v>
      </c>
      <c r="L59" s="15">
        <v>180</v>
      </c>
    </row>
    <row r="60" spans="1:7" ht="12.75">
      <c r="A60" s="82" t="s">
        <v>272</v>
      </c>
      <c r="B60" s="98">
        <v>484</v>
      </c>
      <c r="C60" s="105">
        <f>(B60/$B$37)*100</f>
        <v>24.407463439233485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56</v>
      </c>
      <c r="C62" s="105">
        <f>(B62/$B$37)*100</f>
        <v>2.8240040342914776</v>
      </c>
      <c r="D62" s="65"/>
      <c r="E62" s="79" t="s">
        <v>282</v>
      </c>
      <c r="F62" s="80">
        <v>12</v>
      </c>
      <c r="G62" s="81">
        <f>(F62/L62)*100</f>
        <v>7.792207792207792</v>
      </c>
      <c r="H62" s="79" t="s">
        <v>116</v>
      </c>
      <c r="L62" s="15">
        <v>154</v>
      </c>
    </row>
    <row r="63" spans="1:12" ht="12.75">
      <c r="A63" s="61" t="s">
        <v>15</v>
      </c>
      <c r="B63" s="98">
        <v>17</v>
      </c>
      <c r="C63" s="105">
        <f>(B63/$B$37)*100</f>
        <v>0.8572869389813415</v>
      </c>
      <c r="D63" s="65"/>
      <c r="E63" s="78" t="s">
        <v>277</v>
      </c>
      <c r="F63" s="97">
        <v>12</v>
      </c>
      <c r="G63" s="105">
        <f>(F63/L63)*100</f>
        <v>10.714285714285714</v>
      </c>
      <c r="H63" s="78" t="s">
        <v>277</v>
      </c>
      <c r="L63" s="15">
        <v>112</v>
      </c>
    </row>
    <row r="64" spans="1:12" ht="12.75">
      <c r="A64" s="82" t="s">
        <v>273</v>
      </c>
      <c r="B64" s="98">
        <v>49</v>
      </c>
      <c r="C64" s="105">
        <f>(B64/$B$37)*100</f>
        <v>2.4710035300050426</v>
      </c>
      <c r="D64" s="65"/>
      <c r="E64" s="78" t="s">
        <v>279</v>
      </c>
      <c r="F64" s="97">
        <v>0</v>
      </c>
      <c r="G64" s="105">
        <f>(F64/L64)*100</f>
        <v>0</v>
      </c>
      <c r="H64" s="78" t="s">
        <v>279</v>
      </c>
      <c r="L64" s="15">
        <v>15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153</v>
      </c>
      <c r="G66" s="81">
        <f aca="true" t="shared" si="5" ref="G66:G71">(F66/L66)*100</f>
        <v>4.317155756207676</v>
      </c>
      <c r="H66" s="79" t="s">
        <v>283</v>
      </c>
      <c r="L66" s="15">
        <v>3544</v>
      </c>
    </row>
    <row r="67" spans="1:12" ht="12.75">
      <c r="A67" s="82" t="s">
        <v>285</v>
      </c>
      <c r="B67" s="97">
        <v>1584</v>
      </c>
      <c r="C67" s="105">
        <f>(B67/$B$37)*100</f>
        <v>79.87897125567322</v>
      </c>
      <c r="D67" s="65"/>
      <c r="E67" s="78" t="s">
        <v>421</v>
      </c>
      <c r="F67" s="97">
        <v>139</v>
      </c>
      <c r="G67" s="105">
        <f t="shared" si="5"/>
        <v>5.076698319941563</v>
      </c>
      <c r="H67" s="78" t="s">
        <v>421</v>
      </c>
      <c r="L67" s="15">
        <v>2738</v>
      </c>
    </row>
    <row r="68" spans="1:12" ht="12.75">
      <c r="A68" s="82" t="s">
        <v>287</v>
      </c>
      <c r="B68" s="97">
        <v>328</v>
      </c>
      <c r="C68" s="105">
        <f>(B68/$B$37)*100</f>
        <v>16.54059505799294</v>
      </c>
      <c r="D68" s="65"/>
      <c r="E68" s="78" t="s">
        <v>286</v>
      </c>
      <c r="F68" s="97">
        <v>6</v>
      </c>
      <c r="G68" s="105">
        <f t="shared" si="5"/>
        <v>2.2556390977443606</v>
      </c>
      <c r="H68" s="78" t="s">
        <v>286</v>
      </c>
      <c r="L68" s="15">
        <v>266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14</v>
      </c>
      <c r="G69" s="105">
        <f t="shared" si="5"/>
        <v>1.7369727047146404</v>
      </c>
      <c r="H69" s="78" t="s">
        <v>288</v>
      </c>
      <c r="L69" s="15">
        <v>806</v>
      </c>
    </row>
    <row r="70" spans="1:12" ht="12.75">
      <c r="A70" s="82" t="s">
        <v>98</v>
      </c>
      <c r="B70" s="97">
        <v>71</v>
      </c>
      <c r="C70" s="105">
        <f>(B70/$B$37)*100</f>
        <v>3.580433686333838</v>
      </c>
      <c r="D70" s="65"/>
      <c r="E70" s="78" t="s">
        <v>289</v>
      </c>
      <c r="F70" s="97">
        <v>14</v>
      </c>
      <c r="G70" s="105">
        <f t="shared" si="5"/>
        <v>2.3333333333333335</v>
      </c>
      <c r="H70" s="78" t="s">
        <v>289</v>
      </c>
      <c r="L70" s="15">
        <v>600</v>
      </c>
    </row>
    <row r="71" spans="1:12" ht="13.5" thickBot="1">
      <c r="A71" s="90" t="s">
        <v>93</v>
      </c>
      <c r="B71" s="110">
        <v>0</v>
      </c>
      <c r="C71" s="111">
        <f>(B71/$B$37)*100</f>
        <v>0</v>
      </c>
      <c r="D71" s="91"/>
      <c r="E71" s="92" t="s">
        <v>290</v>
      </c>
      <c r="F71" s="110">
        <v>117</v>
      </c>
      <c r="G71" s="119">
        <f t="shared" si="5"/>
        <v>22.07547169811321</v>
      </c>
      <c r="H71" s="92" t="s">
        <v>290</v>
      </c>
      <c r="L71" s="15">
        <v>530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1253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1232</v>
      </c>
      <c r="G9" s="81">
        <f>(F9/$F$9)*100</f>
        <v>100</v>
      </c>
      <c r="I9" s="53"/>
    </row>
    <row r="10" spans="1:7" ht="12.75">
      <c r="A10" s="36" t="s">
        <v>296</v>
      </c>
      <c r="B10" s="97">
        <v>631</v>
      </c>
      <c r="C10" s="105">
        <f aca="true" t="shared" si="0" ref="C10:C18">(B10/$B$8)*100</f>
        <v>50.359138068635275</v>
      </c>
      <c r="E10" s="32" t="s">
        <v>297</v>
      </c>
      <c r="F10" s="97">
        <v>1181</v>
      </c>
      <c r="G10" s="105">
        <f>(F10/$F$9)*100</f>
        <v>95.8603896103896</v>
      </c>
    </row>
    <row r="11" spans="1:7" ht="12.75">
      <c r="A11" s="36" t="s">
        <v>298</v>
      </c>
      <c r="B11" s="97">
        <v>335</v>
      </c>
      <c r="C11" s="105">
        <f t="shared" si="0"/>
        <v>26.73583399840383</v>
      </c>
      <c r="E11" s="32" t="s">
        <v>299</v>
      </c>
      <c r="F11" s="97">
        <v>43</v>
      </c>
      <c r="G11" s="105">
        <f>(F11/$F$9)*100</f>
        <v>3.49025974025974</v>
      </c>
    </row>
    <row r="12" spans="1:7" ht="12.75">
      <c r="A12" s="36" t="s">
        <v>300</v>
      </c>
      <c r="B12" s="97">
        <v>11</v>
      </c>
      <c r="C12" s="105">
        <f t="shared" si="0"/>
        <v>0.8778930566640064</v>
      </c>
      <c r="E12" s="32" t="s">
        <v>301</v>
      </c>
      <c r="F12" s="97">
        <v>8</v>
      </c>
      <c r="G12" s="105">
        <f>(F12/$F$9)*100</f>
        <v>0.6493506493506493</v>
      </c>
    </row>
    <row r="13" spans="1:7" ht="12.75">
      <c r="A13" s="36" t="s">
        <v>302</v>
      </c>
      <c r="B13" s="97">
        <v>31</v>
      </c>
      <c r="C13" s="105">
        <f t="shared" si="0"/>
        <v>2.4740622505985637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45</v>
      </c>
      <c r="C14" s="105">
        <f t="shared" si="0"/>
        <v>3.5913806863527533</v>
      </c>
      <c r="E14" s="42" t="s">
        <v>304</v>
      </c>
      <c r="F14" s="80">
        <v>855</v>
      </c>
      <c r="G14" s="81">
        <f>(F14/$F$14)*100</f>
        <v>100</v>
      </c>
    </row>
    <row r="15" spans="1:7" ht="12.75">
      <c r="A15" s="36" t="s">
        <v>305</v>
      </c>
      <c r="B15" s="97">
        <v>104</v>
      </c>
      <c r="C15" s="105">
        <f t="shared" si="0"/>
        <v>8.300079808459698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96</v>
      </c>
      <c r="C16" s="105">
        <f t="shared" si="0"/>
        <v>7.661612130885874</v>
      </c>
      <c r="E16" s="1" t="s">
        <v>308</v>
      </c>
      <c r="F16" s="97">
        <v>13</v>
      </c>
      <c r="G16" s="105">
        <f>(F16/$F$14)*100</f>
        <v>1.5204678362573099</v>
      </c>
    </row>
    <row r="17" spans="1:7" ht="12.75">
      <c r="A17" s="36" t="s">
        <v>309</v>
      </c>
      <c r="B17" s="97">
        <v>0</v>
      </c>
      <c r="C17" s="105">
        <f t="shared" si="0"/>
        <v>0</v>
      </c>
      <c r="E17" s="1" t="s">
        <v>310</v>
      </c>
      <c r="F17" s="97">
        <v>22</v>
      </c>
      <c r="G17" s="105">
        <f aca="true" t="shared" si="1" ref="G17:G23">(F17/$F$14)*100</f>
        <v>2.5730994152046787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153</v>
      </c>
      <c r="G18" s="105">
        <f t="shared" si="1"/>
        <v>17.894736842105264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218</v>
      </c>
      <c r="G19" s="105">
        <f t="shared" si="1"/>
        <v>25.497076023391813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395</v>
      </c>
      <c r="G20" s="105">
        <f t="shared" si="1"/>
        <v>46.198830409356724</v>
      </c>
    </row>
    <row r="21" spans="1:7" ht="12.75">
      <c r="A21" s="36" t="s">
        <v>315</v>
      </c>
      <c r="B21" s="98">
        <v>11</v>
      </c>
      <c r="C21" s="105">
        <f aca="true" t="shared" si="2" ref="C21:C28">(B21/$B$8)*100</f>
        <v>0.8778930566640064</v>
      </c>
      <c r="E21" s="1" t="s">
        <v>316</v>
      </c>
      <c r="F21" s="97">
        <v>54</v>
      </c>
      <c r="G21" s="105">
        <f t="shared" si="1"/>
        <v>6.315789473684211</v>
      </c>
    </row>
    <row r="22" spans="1:7" ht="12.75">
      <c r="A22" s="36" t="s">
        <v>317</v>
      </c>
      <c r="B22" s="98">
        <v>68</v>
      </c>
      <c r="C22" s="105">
        <f t="shared" si="2"/>
        <v>5.426975259377494</v>
      </c>
      <c r="E22" s="1" t="s">
        <v>318</v>
      </c>
      <c r="F22" s="97">
        <v>0</v>
      </c>
      <c r="G22" s="105">
        <f t="shared" si="1"/>
        <v>0</v>
      </c>
    </row>
    <row r="23" spans="1:7" ht="12.75">
      <c r="A23" s="36" t="s">
        <v>319</v>
      </c>
      <c r="B23" s="98">
        <v>248</v>
      </c>
      <c r="C23" s="105">
        <f t="shared" si="2"/>
        <v>19.79249800478851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640</v>
      </c>
      <c r="C24" s="105">
        <f t="shared" si="2"/>
        <v>51.077414205905825</v>
      </c>
      <c r="E24" s="1" t="s">
        <v>322</v>
      </c>
      <c r="F24" s="97">
        <v>204900</v>
      </c>
      <c r="G24" s="112" t="s">
        <v>420</v>
      </c>
    </row>
    <row r="25" spans="1:7" ht="12.75">
      <c r="A25" s="36" t="s">
        <v>323</v>
      </c>
      <c r="B25" s="97">
        <v>154</v>
      </c>
      <c r="C25" s="105">
        <f t="shared" si="2"/>
        <v>12.290502793296088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57</v>
      </c>
      <c r="C26" s="105">
        <f t="shared" si="2"/>
        <v>4.549082202713488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57</v>
      </c>
      <c r="C27" s="105">
        <f t="shared" si="2"/>
        <v>4.549082202713488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18</v>
      </c>
      <c r="C28" s="105">
        <f t="shared" si="2"/>
        <v>1.4365522745411012</v>
      </c>
      <c r="E28" s="32" t="s">
        <v>335</v>
      </c>
      <c r="F28" s="97">
        <v>696</v>
      </c>
      <c r="G28" s="105">
        <f aca="true" t="shared" si="3" ref="G28:G35">(F28/$F$14)*100</f>
        <v>81.40350877192982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6</v>
      </c>
      <c r="G30" s="105">
        <f t="shared" si="3"/>
        <v>0.7017543859649122</v>
      </c>
    </row>
    <row r="31" spans="1:7" ht="12.75">
      <c r="A31" s="36" t="s">
        <v>339</v>
      </c>
      <c r="B31" s="97">
        <v>8</v>
      </c>
      <c r="C31" s="105">
        <f aca="true" t="shared" si="4" ref="C31:C39">(B31/$B$8)*100</f>
        <v>0.6384676775738228</v>
      </c>
      <c r="E31" s="32" t="s">
        <v>340</v>
      </c>
      <c r="F31" s="97">
        <v>0</v>
      </c>
      <c r="G31" s="105">
        <f t="shared" si="3"/>
        <v>0</v>
      </c>
    </row>
    <row r="32" spans="1:7" ht="12.75">
      <c r="A32" s="36" t="s">
        <v>341</v>
      </c>
      <c r="B32" s="97">
        <v>32</v>
      </c>
      <c r="C32" s="105">
        <f t="shared" si="4"/>
        <v>2.5538707102952913</v>
      </c>
      <c r="E32" s="32" t="s">
        <v>342</v>
      </c>
      <c r="F32" s="97">
        <v>20</v>
      </c>
      <c r="G32" s="105">
        <f t="shared" si="3"/>
        <v>2.3391812865497075</v>
      </c>
    </row>
    <row r="33" spans="1:7" ht="12.75">
      <c r="A33" s="36" t="s">
        <v>343</v>
      </c>
      <c r="B33" s="97">
        <v>61</v>
      </c>
      <c r="C33" s="105">
        <f t="shared" si="4"/>
        <v>4.8683160415004</v>
      </c>
      <c r="E33" s="32" t="s">
        <v>344</v>
      </c>
      <c r="F33" s="97">
        <v>181</v>
      </c>
      <c r="G33" s="105">
        <f t="shared" si="3"/>
        <v>21.169590643274855</v>
      </c>
    </row>
    <row r="34" spans="1:7" ht="12.75">
      <c r="A34" s="36" t="s">
        <v>345</v>
      </c>
      <c r="B34" s="97">
        <v>154</v>
      </c>
      <c r="C34" s="105">
        <f t="shared" si="4"/>
        <v>12.290502793296088</v>
      </c>
      <c r="E34" s="32" t="s">
        <v>346</v>
      </c>
      <c r="F34" s="97">
        <v>239</v>
      </c>
      <c r="G34" s="105">
        <f t="shared" si="3"/>
        <v>27.953216374269008</v>
      </c>
    </row>
    <row r="35" spans="1:7" ht="12.75">
      <c r="A35" s="36" t="s">
        <v>347</v>
      </c>
      <c r="B35" s="97">
        <v>315</v>
      </c>
      <c r="C35" s="105">
        <f t="shared" si="4"/>
        <v>25.139664804469277</v>
      </c>
      <c r="E35" s="32" t="s">
        <v>348</v>
      </c>
      <c r="F35" s="97">
        <v>250</v>
      </c>
      <c r="G35" s="105">
        <f t="shared" si="3"/>
        <v>29.239766081871345</v>
      </c>
    </row>
    <row r="36" spans="1:7" ht="12.75">
      <c r="A36" s="36" t="s">
        <v>349</v>
      </c>
      <c r="B36" s="97">
        <v>158</v>
      </c>
      <c r="C36" s="105">
        <f t="shared" si="4"/>
        <v>12.609736632083003</v>
      </c>
      <c r="E36" s="32" t="s">
        <v>350</v>
      </c>
      <c r="F36" s="97">
        <v>1647</v>
      </c>
      <c r="G36" s="112" t="s">
        <v>420</v>
      </c>
    </row>
    <row r="37" spans="1:7" ht="12.75">
      <c r="A37" s="36" t="s">
        <v>351</v>
      </c>
      <c r="B37" s="97">
        <v>201</v>
      </c>
      <c r="C37" s="105">
        <f t="shared" si="4"/>
        <v>16.0415003990423</v>
      </c>
      <c r="E37" s="32" t="s">
        <v>352</v>
      </c>
      <c r="F37" s="97">
        <v>159</v>
      </c>
      <c r="G37" s="105">
        <f>(F37/$F$14)*100</f>
        <v>18.596491228070175</v>
      </c>
    </row>
    <row r="38" spans="1:7" ht="12.75">
      <c r="A38" s="36" t="s">
        <v>353</v>
      </c>
      <c r="B38" s="97">
        <v>179</v>
      </c>
      <c r="C38" s="105">
        <f t="shared" si="4"/>
        <v>14.285714285714285</v>
      </c>
      <c r="E38" s="32" t="s">
        <v>350</v>
      </c>
      <c r="F38" s="97">
        <v>552</v>
      </c>
      <c r="G38" s="112" t="s">
        <v>420</v>
      </c>
    </row>
    <row r="39" spans="1:7" ht="12.75">
      <c r="A39" s="36" t="s">
        <v>354</v>
      </c>
      <c r="B39" s="97">
        <v>145</v>
      </c>
      <c r="C39" s="105">
        <f t="shared" si="4"/>
        <v>11.572226656025538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5.9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1232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199</v>
      </c>
      <c r="G43" s="105">
        <f aca="true" t="shared" si="5" ref="G43:G48">(F43/$F$14)*100</f>
        <v>23.27485380116959</v>
      </c>
    </row>
    <row r="44" spans="1:7" ht="12.75">
      <c r="A44" s="36" t="s">
        <v>368</v>
      </c>
      <c r="B44" s="98">
        <v>165</v>
      </c>
      <c r="C44" s="105">
        <f aca="true" t="shared" si="6" ref="C44:C49">(B44/$B$42)*100</f>
        <v>13.392857142857142</v>
      </c>
      <c r="E44" s="32" t="s">
        <v>369</v>
      </c>
      <c r="F44" s="97">
        <v>101</v>
      </c>
      <c r="G44" s="105">
        <f t="shared" si="5"/>
        <v>11.812865497076023</v>
      </c>
    </row>
    <row r="45" spans="1:7" ht="12.75">
      <c r="A45" s="36" t="s">
        <v>370</v>
      </c>
      <c r="B45" s="98">
        <v>363</v>
      </c>
      <c r="C45" s="105">
        <f t="shared" si="6"/>
        <v>29.464285714285715</v>
      </c>
      <c r="E45" s="32" t="s">
        <v>371</v>
      </c>
      <c r="F45" s="97">
        <v>240</v>
      </c>
      <c r="G45" s="105">
        <f t="shared" si="5"/>
        <v>28.07017543859649</v>
      </c>
    </row>
    <row r="46" spans="1:7" ht="12.75">
      <c r="A46" s="36" t="s">
        <v>372</v>
      </c>
      <c r="B46" s="98">
        <v>294</v>
      </c>
      <c r="C46" s="105">
        <f t="shared" si="6"/>
        <v>23.863636363636363</v>
      </c>
      <c r="E46" s="32" t="s">
        <v>373</v>
      </c>
      <c r="F46" s="97">
        <v>69</v>
      </c>
      <c r="G46" s="105">
        <f t="shared" si="5"/>
        <v>8.070175438596491</v>
      </c>
    </row>
    <row r="47" spans="1:7" ht="12.75">
      <c r="A47" s="36" t="s">
        <v>374</v>
      </c>
      <c r="B47" s="97">
        <v>257</v>
      </c>
      <c r="C47" s="105">
        <f t="shared" si="6"/>
        <v>20.86038961038961</v>
      </c>
      <c r="E47" s="32" t="s">
        <v>375</v>
      </c>
      <c r="F47" s="97">
        <v>81</v>
      </c>
      <c r="G47" s="105">
        <f t="shared" si="5"/>
        <v>9.473684210526317</v>
      </c>
    </row>
    <row r="48" spans="1:7" ht="12.75">
      <c r="A48" s="36" t="s">
        <v>376</v>
      </c>
      <c r="B48" s="97">
        <v>97</v>
      </c>
      <c r="C48" s="105">
        <f t="shared" si="6"/>
        <v>7.873376623376624</v>
      </c>
      <c r="E48" s="32" t="s">
        <v>377</v>
      </c>
      <c r="F48" s="97">
        <v>160</v>
      </c>
      <c r="G48" s="105">
        <f t="shared" si="5"/>
        <v>18.71345029239766</v>
      </c>
    </row>
    <row r="49" spans="1:7" ht="12.75">
      <c r="A49" s="36" t="s">
        <v>378</v>
      </c>
      <c r="B49" s="97">
        <v>56</v>
      </c>
      <c r="C49" s="105">
        <f t="shared" si="6"/>
        <v>4.545454545454546</v>
      </c>
      <c r="E49" s="32" t="s">
        <v>379</v>
      </c>
      <c r="F49" s="97">
        <v>5</v>
      </c>
      <c r="G49" s="105">
        <f>(F49/$F$14)*100</f>
        <v>0.5847953216374269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198</v>
      </c>
      <c r="G51" s="81">
        <f>(F51/F$51)*100</f>
        <v>100</v>
      </c>
    </row>
    <row r="52" spans="1:7" ht="12.75">
      <c r="A52" s="4" t="s">
        <v>382</v>
      </c>
      <c r="B52" s="97">
        <v>32</v>
      </c>
      <c r="C52" s="105">
        <f>(B52/$B$42)*100</f>
        <v>2.5974025974025974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350</v>
      </c>
      <c r="C53" s="105">
        <f>(B53/$B$42)*100</f>
        <v>28.40909090909091</v>
      </c>
      <c r="E53" s="32" t="s">
        <v>385</v>
      </c>
      <c r="F53" s="97">
        <v>8</v>
      </c>
      <c r="G53" s="105">
        <f>(F53/F$51)*100</f>
        <v>4.040404040404041</v>
      </c>
    </row>
    <row r="54" spans="1:7" ht="12.75">
      <c r="A54" s="4" t="s">
        <v>386</v>
      </c>
      <c r="B54" s="97">
        <v>622</v>
      </c>
      <c r="C54" s="105">
        <f>(B54/$B$42)*100</f>
        <v>50.48701298701299</v>
      </c>
      <c r="E54" s="32" t="s">
        <v>387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388</v>
      </c>
      <c r="B55" s="97">
        <v>228</v>
      </c>
      <c r="C55" s="105">
        <f>(B55/$B$42)*100</f>
        <v>18.506493506493506</v>
      </c>
      <c r="E55" s="32" t="s">
        <v>389</v>
      </c>
      <c r="F55" s="97">
        <v>0</v>
      </c>
      <c r="G55" s="105">
        <f t="shared" si="7"/>
        <v>0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8</v>
      </c>
      <c r="G56" s="105">
        <f t="shared" si="7"/>
        <v>4.040404040404041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11</v>
      </c>
      <c r="G57" s="105">
        <f t="shared" si="7"/>
        <v>5.555555555555555</v>
      </c>
    </row>
    <row r="58" spans="1:7" ht="12.75">
      <c r="A58" s="36" t="s">
        <v>393</v>
      </c>
      <c r="B58" s="97">
        <v>1098</v>
      </c>
      <c r="C58" s="105">
        <f aca="true" t="shared" si="8" ref="C58:C66">(B58/$B$42)*100</f>
        <v>89.12337662337663</v>
      </c>
      <c r="E58" s="32" t="s">
        <v>394</v>
      </c>
      <c r="F58" s="97">
        <v>159</v>
      </c>
      <c r="G58" s="105">
        <f t="shared" si="7"/>
        <v>80.3030303030303</v>
      </c>
    </row>
    <row r="59" spans="1:7" ht="12.75">
      <c r="A59" s="36" t="s">
        <v>395</v>
      </c>
      <c r="B59" s="97">
        <v>5</v>
      </c>
      <c r="C59" s="105">
        <f t="shared" si="8"/>
        <v>0.4058441558441558</v>
      </c>
      <c r="E59" s="32" t="s">
        <v>396</v>
      </c>
      <c r="F59" s="98">
        <v>7</v>
      </c>
      <c r="G59" s="105">
        <f t="shared" si="7"/>
        <v>3.535353535353535</v>
      </c>
    </row>
    <row r="60" spans="1:7" ht="12.75">
      <c r="A60" s="36" t="s">
        <v>397</v>
      </c>
      <c r="B60" s="97">
        <v>86</v>
      </c>
      <c r="C60" s="105">
        <f t="shared" si="8"/>
        <v>6.98051948051948</v>
      </c>
      <c r="E60" s="32" t="s">
        <v>398</v>
      </c>
      <c r="F60" s="97">
        <v>5</v>
      </c>
      <c r="G60" s="105">
        <f t="shared" si="7"/>
        <v>2.525252525252525</v>
      </c>
    </row>
    <row r="61" spans="1:7" ht="12.75">
      <c r="A61" s="36" t="s">
        <v>399</v>
      </c>
      <c r="B61" s="97">
        <v>43</v>
      </c>
      <c r="C61" s="105">
        <f t="shared" si="8"/>
        <v>3.49025974025974</v>
      </c>
      <c r="E61" s="32" t="s">
        <v>322</v>
      </c>
      <c r="F61" s="97">
        <v>1159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0</v>
      </c>
      <c r="C63" s="105">
        <f t="shared" si="8"/>
        <v>0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0</v>
      </c>
      <c r="C65" s="105">
        <f t="shared" si="8"/>
        <v>0</v>
      </c>
      <c r="E65" s="32" t="s">
        <v>367</v>
      </c>
      <c r="F65" s="97">
        <v>49</v>
      </c>
      <c r="G65" s="105">
        <f aca="true" t="shared" si="9" ref="G65:G71">(F65/F$51)*100</f>
        <v>24.747474747474747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11</v>
      </c>
      <c r="G66" s="105">
        <f t="shared" si="9"/>
        <v>5.555555555555555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21</v>
      </c>
      <c r="G67" s="105">
        <f t="shared" si="9"/>
        <v>10.606060606060606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31</v>
      </c>
      <c r="G68" s="105">
        <f t="shared" si="9"/>
        <v>15.656565656565657</v>
      </c>
    </row>
    <row r="69" spans="1:7" ht="12.75">
      <c r="A69" s="36" t="s">
        <v>408</v>
      </c>
      <c r="B69" s="97">
        <v>0</v>
      </c>
      <c r="C69" s="105">
        <f>(B69/$B$42)*100</f>
        <v>0</v>
      </c>
      <c r="E69" s="32" t="s">
        <v>375</v>
      </c>
      <c r="F69" s="97">
        <v>12</v>
      </c>
      <c r="G69" s="105">
        <f t="shared" si="9"/>
        <v>6.0606060606060606</v>
      </c>
    </row>
    <row r="70" spans="1:7" ht="12.75">
      <c r="A70" s="36" t="s">
        <v>410</v>
      </c>
      <c r="B70" s="97">
        <v>0</v>
      </c>
      <c r="C70" s="105">
        <f>(B70/$B$42)*100</f>
        <v>0</v>
      </c>
      <c r="E70" s="32" t="s">
        <v>377</v>
      </c>
      <c r="F70" s="97">
        <v>61</v>
      </c>
      <c r="G70" s="105">
        <f t="shared" si="9"/>
        <v>30.808080808080806</v>
      </c>
    </row>
    <row r="71" spans="1:7" ht="12.75">
      <c r="A71" s="54" t="s">
        <v>411</v>
      </c>
      <c r="B71" s="103">
        <v>0</v>
      </c>
      <c r="C71" s="115">
        <f>(B71/$B$42)*100</f>
        <v>0</v>
      </c>
      <c r="D71" s="41"/>
      <c r="E71" s="44" t="s">
        <v>379</v>
      </c>
      <c r="F71" s="103">
        <v>13</v>
      </c>
      <c r="G71" s="115">
        <f t="shared" si="9"/>
        <v>6.565656565656567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2002-06-20T14:51:24Z</cp:lastPrinted>
  <dcterms:created xsi:type="dcterms:W3CDTF">2001-10-15T13:22:32Z</dcterms:created>
  <dcterms:modified xsi:type="dcterms:W3CDTF">2002-06-20T14:51:32Z</dcterms:modified>
  <cp:category/>
  <cp:version/>
  <cp:contentType/>
  <cp:contentStatus/>
</cp:coreProperties>
</file>