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<sst xmlns="http://schemas.openxmlformats.org/spreadsheetml/2006/main" count="696" uniqueCount="437">
  <si>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</si>
  <si>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</si>
  <si>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</si>
  <si>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</si>
  <si>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</si>
  <si>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</si>
  <si>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</si>
  <si>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</si>
  <si>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</si>
  <si>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</si>
  <si>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</si>
  <si>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</si>
  <si>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</si>
  <si>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</si>
  <si>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</si>
  <si>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</si>
  <si>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</si>
  <si>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</si>
  <si>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</si>
  <si>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</si>
  <si>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</si>
  <si>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</si>
  <si>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</si>
  <si>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</si>
  <si>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</si>
  <si>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</si>
  <si>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</si>
  <si>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</si>
  <si>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</si>
  <si>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</si>
  <si>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</si>
  <si>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</si>
  <si>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</si>
  <si>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</si>
  <si>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</si>
  <si>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</si>
  <si>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</si>
  <si>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</si>
  <si>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</si>
  <si>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</si>
  <si>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</si>
  <si>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</si>
  <si>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</si>
  <si>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</si>
  <si>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</si>
  <si>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</si>
  <si>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</si>
  <si>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</si>
  <si>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</si>
  <si>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</si>
  <si>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</si>
  <si>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</si>
  <si>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</si>
  <si>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</si>
  <si>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</si>
  <si>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</si>
  <si>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</si>
  <si>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</si>
  <si>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</si>
  <si>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</si>
  <si>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</si>
  <si>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</si>
  <si>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</si>
  <si>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</si>
  <si>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</si>
  <si>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</si>
  <si>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</si>
  <si>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</si>
  <si>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</si>
  <si>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</si>
  <si>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</si>
  <si>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</si>
  <si>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</si>
  <si>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</si>
  <si>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</si>
  <si>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</si>
  <si>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</si>
  <si>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</si>
  <si>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</si>
  <si>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</si>
  <si>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</si>
  <si>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</si>
  <si>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</si>
  <si>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</si>
  <si>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</si>
  <si>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</si>
  <si>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</si>
  <si>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</si>
  <si>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</si>
  <si>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</si>
  <si>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</si>
  <si>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</si>
  <si>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</si>
  <si>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</si>
  <si>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</si>
  <si>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</si>
  <si>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</si>
  <si>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</si>
  <si>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</si>
  <si>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</si>
  <si>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</si>
  <si>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</si>
  <si>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</si>
  <si>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</si>
  <si>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</si>
  <si>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</si>
  <si>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</si>
  <si>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</si>
  <si>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</si>
  <si>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</si>
  <si>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</si>
  <si>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</si>
  <si>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</si>
  <si>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</si>
  <si>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</si>
  <si>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</si>
  <si>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</si>
  <si>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</si>
  <si>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</si>
  <si>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</si>
  <si>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</si>
  <si>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</si>
  <si>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</si>
  <si>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</si>
  <si>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</si>
  <si>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</si>
  <si>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</si>
  <si>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</si>
  <si>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</si>
  <si>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</si>
  <si>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</si>
  <si>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</si>
  <si>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</si>
  <si>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</si>
  <si>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</si>
  <si>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</si>
  <si>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</si>
  <si>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</si>
  <si>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</si>
  <si>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</si>
  <si>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</si>
  <si>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</si>
  <si>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</si>
  <si>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</si>
  <si>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</si>
  <si>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</si>
  <si>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</si>
  <si>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</si>
  <si>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</si>
  <si>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</si>
  <si>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</si>
  <si>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</si>
  <si>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</si>
  <si>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</si>
  <si>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</si>
  <si>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</si>
  <si>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</si>
  <si>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</si>
  <si>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</si>
  <si>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</si>
  <si>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</si>
  <si>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</si>
  <si>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</si>
  <si>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</si>
  <si>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</si>
  <si>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</si>
  <si>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</si>
  <si>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</si>
  <si>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</si>
  <si>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</si>
  <si>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</si>
  <si>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</si>
  <si>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</si>
  <si>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</si>
  <si>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</si>
  <si>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</si>
  <si>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</si>
  <si>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</si>
  <si>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</si>
  <si>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</si>
  <si>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</si>
  <si>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</si>
  <si>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</si>
  <si>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</si>
  <si>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</si>
  <si>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</si>
  <si>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</si>
  <si>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</si>
  <si>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</si>
  <si>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</si>
  <si>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</si>
  <si>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</si>
  <si>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</si>
  <si>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</si>
  <si>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</si>
  <si>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</si>
  <si>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</si>
  <si>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</si>
  <si>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</si>
  <si>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</si>
  <si>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</si>
  <si>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</si>
  <si>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</si>
  <si>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</si>
  <si>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</si>
  <si>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</si>
  <si>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</si>
  <si>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</si>
  <si>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</si>
  <si>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</si>
  <si>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</si>
  <si>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</si>
  <si>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</si>
  <si>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</si>
  <si>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</si>
  <si>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</si>
  <si>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</si>
  <si>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</si>
  <si>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</si>
  <si>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</si>
  <si>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</si>
  <si>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</si>
  <si>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</si>
  <si>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</si>
  <si>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</si>
  <si>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</si>
  <si>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</si>
  <si>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</si>
  <si>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</si>
  <si>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</si>
  <si>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</si>
  <si>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</si>
  <si>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</si>
  <si>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</si>
  <si>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</si>
  <si>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</si>
  <si>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</si>
  <si>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</si>
  <si>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</si>
  <si>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</si>
  <si>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</si>
  <si>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</si>
  <si>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</si>
  <si>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</si>
  <si>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</si>
  <si>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</si>
  <si>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</si>
  <si>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</si>
  <si>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</si>
  <si>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</si>
  <si>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</si>
  <si>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</si>
  <si>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</si>
  <si>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</si>
  <si>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</si>
  <si>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</si>
  <si>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</si>
  <si>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</si>
  <si>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</si>
  <si>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</si>
  <si>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</si>
  <si>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</si>
  <si>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</si>
  <si>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</si>
  <si>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</si>
  <si>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</si>
  <si>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</si>
  <si>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</si>
  <si>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</si>
  <si>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</si>
  <si>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</si>
  <si>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</si>
  <si>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</si>
  <si>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</si>
  <si>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</si>
  <si>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</si>
  <si>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</si>
  <si>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</si>
  <si>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</si>
  <si>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</si>
  <si>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</si>
  <si>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</si>
  <si>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</si>
  <si>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</si>
  <si>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</si>
  <si>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</si>
  <si>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</si>
  <si>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</si>
  <si>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</si>
  <si>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</si>
  <si>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</si>
  <si>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</si>
  <si>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</si>
  <si>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</si>
  <si>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</si>
  <si>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</si>
  <si>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</si>
  <si>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</si>
  <si>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</si>
  <si>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</si>
  <si>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</si>
  <si>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</si>
  <si>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</si>
  <si>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</si>
  <si>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</si>
  <si>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</si>
  <si>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</si>
  <si>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</si>
  <si>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</si>
  <si>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</si>
  <si>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</si>
  <si>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</si>
  <si>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</si>
  <si>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</si>
  <si>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</si>
  <si>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</si>
  <si>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</si>
  <si>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</si>
  <si>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</si>
  <si>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</si>
  <si>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</si>
  <si>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</si>
  <si>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</si>
  <si>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</si>
  <si>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</si>
  <si>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</si>
  <si>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</si>
  <si>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</si>
  <si>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</si>
  <si>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</si>
  <si>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</si>
  <si>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</si>
  <si>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</si>
  <si>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</si>
  <si>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</si>
  <si>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</si>
  <si>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</si>
  <si>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</si>
  <si>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</si>
  <si>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</si>
  <si>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</si>
  <si>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</si>
  <si>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</si>
  <si>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</si>
  <si>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</si>
  <si>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</si>
  <si>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</si>
  <si>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</si>
  <si>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</si>
  <si>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</si>
  <si>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</si>
  <si>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</si>
  <si>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</si>
  <si>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</si>
  <si>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</si>
  <si>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</si>
  <si>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</si>
  <si>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</si>
  <si>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</si>
  <si>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</si>
  <si>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</si>
  <si>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</si>
  <si>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</si>
  <si>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</si>
  <si>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</si>
  <si>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</si>
  <si>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</si>
  <si>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</si>
  <si>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</si>
  <si>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</si>
  <si>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</si>
  <si>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</si>
  <si>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</si>
  <si>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</si>
  <si>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</si>
  <si>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</si>
  <si>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</si>
  <si>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</si>
  <si>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</si>
  <si>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</si>
  <si>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</si>
  <si>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</si>
  <si>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</si>
  <si>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</si>
  <si>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</si>
  <si>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</si>
  <si>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</si>
  <si>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</si>
  <si>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</si>
  <si>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</si>
  <si>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</si>
  <si>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</si>
  <si>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</si>
  <si>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</si>
  <si>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</si>
  <si>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</si>
  <si>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South Amboy city,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</si>
  <si>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South Amboy city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</si>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</sst>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7913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7913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3865</v>
      </c>
      <c r="C9" s="151">
        <f>(B9/$B$7)*100</f>
        <v>48.84367496524706</v>
      </c>
      <c r="D9" s="152"/>
      <c r="E9" s="152" t="s">
        <v>403</v>
      </c>
      <c r="F9" s="150">
        <v>534</v>
      </c>
      <c r="G9" s="153">
        <f t="shared" si="0"/>
        <v>6.74838872741059</v>
      </c>
    </row>
    <row r="10" spans="1:7" ht="12.75">
      <c r="A10" s="149" t="s">
        <v>404</v>
      </c>
      <c r="B10" s="150">
        <v>4048</v>
      </c>
      <c r="C10" s="151">
        <f>(B10/$B$7)*100</f>
        <v>51.15632503475294</v>
      </c>
      <c r="D10" s="152"/>
      <c r="E10" s="152" t="s">
        <v>405</v>
      </c>
      <c r="F10" s="150">
        <v>28</v>
      </c>
      <c r="G10" s="153">
        <f t="shared" si="0"/>
        <v>0.3538480980664729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236</v>
      </c>
      <c r="G11" s="153">
        <f t="shared" si="0"/>
        <v>2.9824339694174142</v>
      </c>
    </row>
    <row r="12" spans="1:7" ht="12.75">
      <c r="A12" s="149" t="s">
        <v>407</v>
      </c>
      <c r="B12" s="150">
        <v>474</v>
      </c>
      <c r="C12" s="151">
        <f aca="true" t="shared" si="1" ref="C12:C24">B12*100/B$7</f>
        <v>5.990142802982434</v>
      </c>
      <c r="D12" s="152"/>
      <c r="E12" s="152" t="s">
        <v>408</v>
      </c>
      <c r="F12" s="150">
        <v>21</v>
      </c>
      <c r="G12" s="153">
        <f t="shared" si="0"/>
        <v>0.26538607354985466</v>
      </c>
    </row>
    <row r="13" spans="1:7" ht="12.75">
      <c r="A13" s="149" t="s">
        <v>409</v>
      </c>
      <c r="B13" s="150">
        <v>547</v>
      </c>
      <c r="C13" s="151">
        <f t="shared" si="1"/>
        <v>6.912675344370024</v>
      </c>
      <c r="D13" s="152"/>
      <c r="E13" s="152" t="s">
        <v>410</v>
      </c>
      <c r="F13" s="150">
        <v>249</v>
      </c>
      <c r="G13" s="153">
        <f t="shared" si="0"/>
        <v>3.146720586376848</v>
      </c>
    </row>
    <row r="14" spans="1:7" ht="12.75">
      <c r="A14" s="149" t="s">
        <v>411</v>
      </c>
      <c r="B14" s="150">
        <v>595</v>
      </c>
      <c r="C14" s="151">
        <f t="shared" si="1"/>
        <v>7.519272083912549</v>
      </c>
      <c r="D14" s="152"/>
      <c r="E14" s="152" t="s">
        <v>412</v>
      </c>
      <c r="F14" s="150">
        <v>7379</v>
      </c>
      <c r="G14" s="153">
        <f t="shared" si="0"/>
        <v>93.25161127258941</v>
      </c>
    </row>
    <row r="15" spans="1:7" ht="12.75">
      <c r="A15" s="149" t="s">
        <v>413</v>
      </c>
      <c r="B15" s="150">
        <v>473</v>
      </c>
      <c r="C15" s="151">
        <f t="shared" si="1"/>
        <v>5.977505370908632</v>
      </c>
      <c r="D15" s="152"/>
      <c r="E15" s="152" t="s">
        <v>414</v>
      </c>
      <c r="F15" s="150">
        <v>7121</v>
      </c>
      <c r="G15" s="153">
        <f t="shared" si="0"/>
        <v>89.99115379754834</v>
      </c>
    </row>
    <row r="16" spans="1:7" ht="12.75">
      <c r="A16" s="149" t="s">
        <v>415</v>
      </c>
      <c r="B16" s="150">
        <v>445</v>
      </c>
      <c r="C16" s="151">
        <f t="shared" si="1"/>
        <v>5.623657272842158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1142</v>
      </c>
      <c r="C17" s="151">
        <f t="shared" si="1"/>
        <v>14.431947428282573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1465</v>
      </c>
      <c r="C18" s="151">
        <f t="shared" si="1"/>
        <v>18.513837988120812</v>
      </c>
      <c r="D18" s="152"/>
      <c r="E18" s="143" t="s">
        <v>419</v>
      </c>
      <c r="F18" s="141">
        <v>7913</v>
      </c>
      <c r="G18" s="148">
        <v>100</v>
      </c>
    </row>
    <row r="19" spans="1:7" ht="12.75">
      <c r="A19" s="149" t="s">
        <v>420</v>
      </c>
      <c r="B19" s="150">
        <v>1082</v>
      </c>
      <c r="C19" s="151">
        <f t="shared" si="1"/>
        <v>13.673701503854417</v>
      </c>
      <c r="D19" s="152"/>
      <c r="E19" s="152" t="s">
        <v>421</v>
      </c>
      <c r="F19" s="150">
        <v>7877</v>
      </c>
      <c r="G19" s="153">
        <f aca="true" t="shared" si="2" ref="G19:G30">F19*100/F$18</f>
        <v>99.5450524453431</v>
      </c>
    </row>
    <row r="20" spans="1:7" ht="12.75">
      <c r="A20" s="149" t="s">
        <v>422</v>
      </c>
      <c r="B20" s="150">
        <v>349</v>
      </c>
      <c r="C20" s="151">
        <f t="shared" si="1"/>
        <v>4.410463793757109</v>
      </c>
      <c r="D20" s="152"/>
      <c r="E20" s="152" t="s">
        <v>423</v>
      </c>
      <c r="F20" s="150">
        <v>2967</v>
      </c>
      <c r="G20" s="153">
        <f t="shared" si="2"/>
        <v>37.495260962972324</v>
      </c>
    </row>
    <row r="21" spans="1:7" ht="12.75">
      <c r="A21" s="149" t="s">
        <v>424</v>
      </c>
      <c r="B21" s="150">
        <v>268</v>
      </c>
      <c r="C21" s="151">
        <f t="shared" si="1"/>
        <v>3.3868317957790977</v>
      </c>
      <c r="D21" s="152"/>
      <c r="E21" s="152" t="s">
        <v>425</v>
      </c>
      <c r="F21" s="150">
        <v>1448</v>
      </c>
      <c r="G21" s="153">
        <f t="shared" si="2"/>
        <v>18.29900164286617</v>
      </c>
    </row>
    <row r="22" spans="1:7" ht="12.75">
      <c r="A22" s="149" t="s">
        <v>426</v>
      </c>
      <c r="B22" s="150">
        <v>545</v>
      </c>
      <c r="C22" s="151">
        <f t="shared" si="1"/>
        <v>6.887400480222419</v>
      </c>
      <c r="D22" s="152"/>
      <c r="E22" s="152" t="s">
        <v>427</v>
      </c>
      <c r="F22" s="150">
        <v>2602</v>
      </c>
      <c r="G22" s="153">
        <f t="shared" si="2"/>
        <v>32.88259825603437</v>
      </c>
    </row>
    <row r="23" spans="1:7" ht="12.75">
      <c r="A23" s="149" t="s">
        <v>428</v>
      </c>
      <c r="B23" s="150">
        <v>404</v>
      </c>
      <c r="C23" s="151">
        <f t="shared" si="1"/>
        <v>5.1055225578162515</v>
      </c>
      <c r="D23" s="152"/>
      <c r="E23" s="152" t="s">
        <v>429</v>
      </c>
      <c r="F23" s="150">
        <v>1773</v>
      </c>
      <c r="G23" s="153">
        <f t="shared" si="2"/>
        <v>22.406167066852017</v>
      </c>
    </row>
    <row r="24" spans="1:7" ht="12.75">
      <c r="A24" s="149" t="s">
        <v>430</v>
      </c>
      <c r="B24" s="150">
        <v>124</v>
      </c>
      <c r="C24" s="151">
        <f t="shared" si="1"/>
        <v>1.5670415771515227</v>
      </c>
      <c r="D24" s="152"/>
      <c r="E24" s="152" t="s">
        <v>431</v>
      </c>
      <c r="F24" s="150">
        <v>481</v>
      </c>
      <c r="G24" s="153">
        <f t="shared" si="2"/>
        <v>6.078604827499052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125</v>
      </c>
      <c r="G25" s="153">
        <f t="shared" si="2"/>
        <v>1.5796790092253254</v>
      </c>
    </row>
    <row r="26" spans="1:7" ht="12.75">
      <c r="A26" s="149" t="s">
        <v>433</v>
      </c>
      <c r="B26" s="155">
        <v>36.7</v>
      </c>
      <c r="C26" s="156" t="s">
        <v>261</v>
      </c>
      <c r="D26" s="152"/>
      <c r="E26" s="157" t="s">
        <v>434</v>
      </c>
      <c r="F26" s="158">
        <v>379</v>
      </c>
      <c r="G26" s="153">
        <f t="shared" si="2"/>
        <v>4.789586755971187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172</v>
      </c>
      <c r="G27" s="153">
        <f t="shared" si="2"/>
        <v>2.173638316694048</v>
      </c>
    </row>
    <row r="28" spans="1:7" ht="12.75">
      <c r="A28" s="149" t="s">
        <v>262</v>
      </c>
      <c r="B28" s="150">
        <v>5990</v>
      </c>
      <c r="C28" s="151">
        <f aca="true" t="shared" si="3" ref="C28:C35">B28*100/B$7</f>
        <v>75.69821812207759</v>
      </c>
      <c r="D28" s="152"/>
      <c r="E28" s="152" t="s">
        <v>436</v>
      </c>
      <c r="F28" s="150">
        <v>36</v>
      </c>
      <c r="G28" s="153">
        <f t="shared" si="2"/>
        <v>0.45494755465689374</v>
      </c>
    </row>
    <row r="29" spans="1:7" ht="12.75">
      <c r="A29" s="149" t="s">
        <v>0</v>
      </c>
      <c r="B29" s="150">
        <v>2871</v>
      </c>
      <c r="C29" s="151">
        <f t="shared" si="3"/>
        <v>36.282067483887275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3119</v>
      </c>
      <c r="C30" s="151">
        <f t="shared" si="3"/>
        <v>39.41615063819032</v>
      </c>
      <c r="D30" s="152"/>
      <c r="E30" s="152" t="s">
        <v>3</v>
      </c>
      <c r="F30" s="150">
        <v>36</v>
      </c>
      <c r="G30" s="153">
        <f t="shared" si="2"/>
        <v>0.45494755465689374</v>
      </c>
    </row>
    <row r="31" spans="1:7" ht="12.75">
      <c r="A31" s="149" t="s">
        <v>4</v>
      </c>
      <c r="B31" s="150">
        <v>5741</v>
      </c>
      <c r="C31" s="151">
        <f t="shared" si="3"/>
        <v>72.55149753570075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1222</v>
      </c>
      <c r="C32" s="151">
        <f t="shared" si="3"/>
        <v>15.442941994186782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1073</v>
      </c>
      <c r="C33" s="151">
        <f t="shared" si="3"/>
        <v>13.559964615190193</v>
      </c>
      <c r="D33" s="152"/>
      <c r="E33" s="143" t="s">
        <v>8</v>
      </c>
      <c r="F33" s="141">
        <v>2967</v>
      </c>
      <c r="G33" s="148">
        <v>100</v>
      </c>
    </row>
    <row r="34" spans="1:7" ht="12.75">
      <c r="A34" s="149" t="s">
        <v>0</v>
      </c>
      <c r="B34" s="150">
        <v>383</v>
      </c>
      <c r="C34" s="151">
        <f t="shared" si="3"/>
        <v>4.840136484266397</v>
      </c>
      <c r="D34" s="152"/>
      <c r="E34" s="152" t="s">
        <v>9</v>
      </c>
      <c r="F34" s="150">
        <v>2042</v>
      </c>
      <c r="G34" s="153">
        <f aca="true" t="shared" si="4" ref="G34:G42">F34*100/F$33</f>
        <v>68.8237276710482</v>
      </c>
    </row>
    <row r="35" spans="1:7" ht="12.75">
      <c r="A35" s="149" t="s">
        <v>2</v>
      </c>
      <c r="B35" s="150">
        <v>690</v>
      </c>
      <c r="C35" s="151">
        <f t="shared" si="3"/>
        <v>8.719828130923796</v>
      </c>
      <c r="D35" s="152"/>
      <c r="E35" s="152" t="s">
        <v>10</v>
      </c>
      <c r="F35" s="150">
        <v>955</v>
      </c>
      <c r="G35" s="153">
        <f t="shared" si="4"/>
        <v>32.187394674755645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1448</v>
      </c>
      <c r="G36" s="153">
        <f t="shared" si="4"/>
        <v>48.80350522413212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703</v>
      </c>
      <c r="G37" s="153">
        <f t="shared" si="4"/>
        <v>23.69396697000337</v>
      </c>
    </row>
    <row r="38" spans="1:7" ht="12.75">
      <c r="A38" s="163" t="s">
        <v>13</v>
      </c>
      <c r="B38" s="150">
        <v>7785</v>
      </c>
      <c r="C38" s="151">
        <f aca="true" t="shared" si="5" ref="C38:C56">B38*100/B$7</f>
        <v>98.38240869455326</v>
      </c>
      <c r="D38" s="152"/>
      <c r="E38" s="152" t="s">
        <v>14</v>
      </c>
      <c r="F38" s="150">
        <v>431</v>
      </c>
      <c r="G38" s="153">
        <f t="shared" si="4"/>
        <v>14.526457701381867</v>
      </c>
    </row>
    <row r="39" spans="1:7" ht="12.75">
      <c r="A39" s="149" t="s">
        <v>15</v>
      </c>
      <c r="B39" s="150">
        <v>7456</v>
      </c>
      <c r="C39" s="151">
        <f t="shared" si="5"/>
        <v>94.2246935422722</v>
      </c>
      <c r="D39" s="152"/>
      <c r="E39" s="152" t="s">
        <v>10</v>
      </c>
      <c r="F39" s="150">
        <v>195</v>
      </c>
      <c r="G39" s="153">
        <f t="shared" si="4"/>
        <v>6.572295247724974</v>
      </c>
    </row>
    <row r="40" spans="1:7" ht="12.75">
      <c r="A40" s="149" t="s">
        <v>16</v>
      </c>
      <c r="B40" s="150">
        <v>68</v>
      </c>
      <c r="C40" s="151">
        <f t="shared" si="5"/>
        <v>0.859345381018577</v>
      </c>
      <c r="D40" s="152"/>
      <c r="E40" s="152" t="s">
        <v>17</v>
      </c>
      <c r="F40" s="150">
        <v>925</v>
      </c>
      <c r="G40" s="153">
        <f t="shared" si="4"/>
        <v>31.176272328951804</v>
      </c>
    </row>
    <row r="41" spans="1:7" ht="12.75">
      <c r="A41" s="149" t="s">
        <v>18</v>
      </c>
      <c r="B41" s="150">
        <v>15</v>
      </c>
      <c r="C41" s="151">
        <f t="shared" si="5"/>
        <v>0.18956148110703905</v>
      </c>
      <c r="D41" s="152"/>
      <c r="E41" s="152" t="s">
        <v>19</v>
      </c>
      <c r="F41" s="150">
        <v>768</v>
      </c>
      <c r="G41" s="153">
        <f t="shared" si="4"/>
        <v>25.88473205257836</v>
      </c>
    </row>
    <row r="42" spans="1:7" ht="12.75">
      <c r="A42" s="149" t="s">
        <v>20</v>
      </c>
      <c r="B42" s="150">
        <v>109</v>
      </c>
      <c r="C42" s="151">
        <f t="shared" si="5"/>
        <v>1.3774800960444837</v>
      </c>
      <c r="D42" s="152"/>
      <c r="E42" s="152" t="s">
        <v>21</v>
      </c>
      <c r="F42" s="150">
        <v>365</v>
      </c>
      <c r="G42" s="153">
        <f t="shared" si="4"/>
        <v>12.301988540613415</v>
      </c>
    </row>
    <row r="43" spans="1:7" ht="12.75">
      <c r="A43" s="149" t="s">
        <v>22</v>
      </c>
      <c r="B43" s="150">
        <v>22</v>
      </c>
      <c r="C43" s="151">
        <f t="shared" si="5"/>
        <v>0.2780235056236573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</v>
      </c>
      <c r="C44" s="151">
        <f t="shared" si="5"/>
        <v>0.2527486414760521</v>
      </c>
      <c r="D44" s="152"/>
      <c r="E44" s="152" t="s">
        <v>24</v>
      </c>
      <c r="F44" s="160">
        <v>1045</v>
      </c>
      <c r="G44" s="164">
        <f>F44*100/F33</f>
        <v>35.220761712167175</v>
      </c>
    </row>
    <row r="45" spans="1:7" ht="12.75">
      <c r="A45" s="149" t="s">
        <v>25</v>
      </c>
      <c r="B45" s="150">
        <v>46</v>
      </c>
      <c r="C45" s="151">
        <f t="shared" si="5"/>
        <v>0.5813218753949198</v>
      </c>
      <c r="D45" s="152"/>
      <c r="E45" s="152" t="s">
        <v>26</v>
      </c>
      <c r="F45" s="160">
        <v>839</v>
      </c>
      <c r="G45" s="164">
        <f>F45*100/F33</f>
        <v>28.277721604314124</v>
      </c>
    </row>
    <row r="46" spans="1:7" ht="12.75">
      <c r="A46" s="149" t="s">
        <v>27</v>
      </c>
      <c r="B46" s="150">
        <v>4</v>
      </c>
      <c r="C46" s="151">
        <f t="shared" si="5"/>
        <v>0.050549728295210414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12</v>
      </c>
      <c r="C47" s="151">
        <f t="shared" si="5"/>
        <v>0.15164918488563123</v>
      </c>
      <c r="D47" s="152"/>
      <c r="E47" s="152" t="s">
        <v>29</v>
      </c>
      <c r="F47" s="165">
        <v>2.65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0.03791229622140781</v>
      </c>
      <c r="D48" s="152"/>
      <c r="E48" s="152" t="s">
        <v>31</v>
      </c>
      <c r="F48" s="165">
        <v>3.22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0.025274864147605207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0.025274864147605207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0.025274864147605207</v>
      </c>
      <c r="D51" s="152"/>
      <c r="E51" s="143" t="s">
        <v>36</v>
      </c>
      <c r="F51" s="141">
        <v>3110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2967</v>
      </c>
      <c r="G52" s="153">
        <f>F52*100/F$51</f>
        <v>95.40192926045016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143</v>
      </c>
      <c r="G53" s="153">
        <f>F53*100/F$51</f>
        <v>4.598070739549839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0.2572347266881029</v>
      </c>
    </row>
    <row r="55" spans="1:7" ht="12.75">
      <c r="A55" s="149" t="s">
        <v>43</v>
      </c>
      <c r="B55" s="150">
        <v>135</v>
      </c>
      <c r="C55" s="151">
        <f t="shared" si="5"/>
        <v>1.7060533299633514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128</v>
      </c>
      <c r="C56" s="151">
        <f t="shared" si="5"/>
        <v>1.6175913054467332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7564</v>
      </c>
      <c r="C60" s="168">
        <f>B60*100/B7</f>
        <v>95.5895362062429</v>
      </c>
      <c r="D60" s="152"/>
      <c r="E60" s="143" t="s">
        <v>51</v>
      </c>
      <c r="F60" s="141">
        <v>2967</v>
      </c>
      <c r="G60" s="148">
        <v>100</v>
      </c>
    </row>
    <row r="61" spans="1:7" ht="12.75">
      <c r="A61" s="149" t="s">
        <v>52</v>
      </c>
      <c r="B61" s="160">
        <v>97</v>
      </c>
      <c r="C61" s="168">
        <f>B61*100/B7</f>
        <v>1.2258309111588526</v>
      </c>
      <c r="D61" s="152"/>
      <c r="E61" s="152" t="s">
        <v>53</v>
      </c>
      <c r="F61" s="150">
        <v>1905</v>
      </c>
      <c r="G61" s="153">
        <f>F61*100/F$60</f>
        <v>64.20626895854399</v>
      </c>
    </row>
    <row r="62" spans="1:7" ht="12.75">
      <c r="A62" s="149" t="s">
        <v>54</v>
      </c>
      <c r="B62" s="160">
        <v>51</v>
      </c>
      <c r="C62" s="168">
        <f>B62*100/B7</f>
        <v>0.6445090357639328</v>
      </c>
      <c r="D62" s="152"/>
      <c r="E62" s="152" t="s">
        <v>55</v>
      </c>
      <c r="F62" s="150">
        <v>1062</v>
      </c>
      <c r="G62" s="153">
        <f>F62*100/F$60</f>
        <v>35.79373104145601</v>
      </c>
    </row>
    <row r="63" spans="1:7" ht="12.75">
      <c r="A63" s="149" t="s">
        <v>56</v>
      </c>
      <c r="B63" s="160">
        <v>134</v>
      </c>
      <c r="C63" s="168">
        <f>B63*100/B7</f>
        <v>1.6934158978895488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7</v>
      </c>
      <c r="C64" s="168">
        <f>B64*100/B7</f>
        <v>0.08846202451661822</v>
      </c>
      <c r="D64" s="152"/>
      <c r="E64" s="152" t="s">
        <v>58</v>
      </c>
      <c r="F64" s="165">
        <v>2.84</v>
      </c>
      <c r="G64" s="166" t="s">
        <v>261</v>
      </c>
    </row>
    <row r="65" spans="1:7" ht="13.5" thickBot="1">
      <c r="A65" s="171" t="s">
        <v>59</v>
      </c>
      <c r="B65" s="172">
        <v>198</v>
      </c>
      <c r="C65" s="173">
        <f>B65*100/B7</f>
        <v>2.5022115506129157</v>
      </c>
      <c r="D65" s="174"/>
      <c r="E65" s="174" t="s">
        <v>60</v>
      </c>
      <c r="F65" s="175">
        <v>2.32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7913</v>
      </c>
      <c r="G9" s="33">
        <f>(F9/$F$9)*100</f>
        <v>100</v>
      </c>
    </row>
    <row r="10" spans="1:7" ht="12.75">
      <c r="A10" s="29" t="s">
        <v>269</v>
      </c>
      <c r="B10" s="93">
        <v>1927</v>
      </c>
      <c r="C10" s="33">
        <f aca="true" t="shared" si="0" ref="C10:C15">(B10/$B$10)*100</f>
        <v>100</v>
      </c>
      <c r="E10" s="34" t="s">
        <v>270</v>
      </c>
      <c r="F10" s="97">
        <v>7204</v>
      </c>
      <c r="G10" s="84">
        <f aca="true" t="shared" si="1" ref="G10:G16">(F10/$F$9)*100</f>
        <v>91.04006065967396</v>
      </c>
    </row>
    <row r="11" spans="1:8" ht="12.75">
      <c r="A11" s="36" t="s">
        <v>271</v>
      </c>
      <c r="B11" s="98">
        <v>93</v>
      </c>
      <c r="C11" s="35">
        <f t="shared" si="0"/>
        <v>4.826154644525168</v>
      </c>
      <c r="E11" s="34" t="s">
        <v>272</v>
      </c>
      <c r="F11" s="97">
        <v>7127</v>
      </c>
      <c r="G11" s="84">
        <f t="shared" si="1"/>
        <v>90.06697838999116</v>
      </c>
      <c r="H11" s="15" t="s">
        <v>250</v>
      </c>
    </row>
    <row r="12" spans="1:8" ht="12.75">
      <c r="A12" s="36" t="s">
        <v>273</v>
      </c>
      <c r="B12" s="98">
        <v>95</v>
      </c>
      <c r="C12" s="35">
        <f t="shared" si="0"/>
        <v>4.9299429164504405</v>
      </c>
      <c r="E12" s="34" t="s">
        <v>274</v>
      </c>
      <c r="F12" s="97">
        <v>5910</v>
      </c>
      <c r="G12" s="84">
        <f t="shared" si="1"/>
        <v>74.6872235561734</v>
      </c>
      <c r="H12" s="15" t="s">
        <v>250</v>
      </c>
    </row>
    <row r="13" spans="1:7" ht="12.75">
      <c r="A13" s="36" t="s">
        <v>275</v>
      </c>
      <c r="B13" s="98">
        <v>1004</v>
      </c>
      <c r="C13" s="35">
        <f t="shared" si="0"/>
        <v>52.10171250648676</v>
      </c>
      <c r="E13" s="34" t="s">
        <v>276</v>
      </c>
      <c r="F13" s="97">
        <v>1217</v>
      </c>
      <c r="G13" s="84">
        <f t="shared" si="1"/>
        <v>15.379754833817769</v>
      </c>
    </row>
    <row r="14" spans="1:7" ht="12.75">
      <c r="A14" s="36" t="s">
        <v>277</v>
      </c>
      <c r="B14" s="98">
        <v>401</v>
      </c>
      <c r="C14" s="35">
        <f t="shared" si="0"/>
        <v>20.809548521017124</v>
      </c>
      <c r="E14" s="34" t="s">
        <v>166</v>
      </c>
      <c r="F14" s="97">
        <v>77</v>
      </c>
      <c r="G14" s="84">
        <f t="shared" si="1"/>
        <v>0.9730822696828005</v>
      </c>
    </row>
    <row r="15" spans="1:7" ht="12.75">
      <c r="A15" s="36" t="s">
        <v>324</v>
      </c>
      <c r="B15" s="97">
        <v>334</v>
      </c>
      <c r="C15" s="35">
        <f t="shared" si="0"/>
        <v>17.3326414115205</v>
      </c>
      <c r="E15" s="34" t="s">
        <v>278</v>
      </c>
      <c r="F15" s="97">
        <v>709</v>
      </c>
      <c r="G15" s="84">
        <f t="shared" si="1"/>
        <v>8.959939340326045</v>
      </c>
    </row>
    <row r="16" spans="1:7" ht="12.75">
      <c r="A16" s="36"/>
      <c r="B16" s="93" t="s">
        <v>250</v>
      </c>
      <c r="C16" s="10"/>
      <c r="E16" s="34" t="s">
        <v>279</v>
      </c>
      <c r="F16" s="98">
        <v>331</v>
      </c>
      <c r="G16" s="84">
        <f t="shared" si="1"/>
        <v>4.182990016428661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281</v>
      </c>
      <c r="G17" s="84">
        <f>(F17/$F$9)*100</f>
        <v>3.551118412738532</v>
      </c>
    </row>
    <row r="18" spans="1:7" ht="12.75">
      <c r="A18" s="29" t="s">
        <v>282</v>
      </c>
      <c r="B18" s="93">
        <v>5393</v>
      </c>
      <c r="C18" s="33">
        <f>(B18/$B$18)*100</f>
        <v>100</v>
      </c>
      <c r="E18" s="34" t="s">
        <v>283</v>
      </c>
      <c r="F18" s="97">
        <v>428</v>
      </c>
      <c r="G18" s="84">
        <f>(F18/$F$9)*100</f>
        <v>5.408820927587514</v>
      </c>
    </row>
    <row r="19" spans="1:7" ht="12.75">
      <c r="A19" s="36" t="s">
        <v>284</v>
      </c>
      <c r="B19" s="97">
        <v>290</v>
      </c>
      <c r="C19" s="84">
        <f aca="true" t="shared" si="2" ref="C19:C25">(B19/$B$18)*100</f>
        <v>5.377340997589468</v>
      </c>
      <c r="E19" s="34"/>
      <c r="F19" s="97" t="s">
        <v>250</v>
      </c>
      <c r="G19" s="84"/>
    </row>
    <row r="20" spans="1:7" ht="12.75">
      <c r="A20" s="36" t="s">
        <v>285</v>
      </c>
      <c r="B20" s="97">
        <v>728</v>
      </c>
      <c r="C20" s="84">
        <f t="shared" si="2"/>
        <v>13.498980159465972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2557</v>
      </c>
      <c r="C21" s="84">
        <f t="shared" si="2"/>
        <v>47.413313554607825</v>
      </c>
      <c r="E21" s="38" t="s">
        <v>167</v>
      </c>
      <c r="F21" s="80">
        <v>709</v>
      </c>
      <c r="G21" s="33">
        <f>(F21/$F$21)*100</f>
        <v>100</v>
      </c>
    </row>
    <row r="22" spans="1:7" ht="12.75">
      <c r="A22" s="36" t="s">
        <v>302</v>
      </c>
      <c r="B22" s="97">
        <v>886</v>
      </c>
      <c r="C22" s="84">
        <f t="shared" si="2"/>
        <v>16.428703875394028</v>
      </c>
      <c r="E22" s="34" t="s">
        <v>303</v>
      </c>
      <c r="F22" s="97">
        <v>357</v>
      </c>
      <c r="G22" s="84">
        <f aca="true" t="shared" si="3" ref="G22:G27">(F22/$F$21)*100</f>
        <v>50.352609308885754</v>
      </c>
    </row>
    <row r="23" spans="1:7" ht="12.75">
      <c r="A23" s="36" t="s">
        <v>304</v>
      </c>
      <c r="B23" s="97">
        <v>260</v>
      </c>
      <c r="C23" s="84">
        <f t="shared" si="2"/>
        <v>4.8210643426664195</v>
      </c>
      <c r="E23" s="34" t="s">
        <v>305</v>
      </c>
      <c r="F23" s="97">
        <v>50</v>
      </c>
      <c r="G23" s="84">
        <f t="shared" si="3"/>
        <v>7.052186177715091</v>
      </c>
    </row>
    <row r="24" spans="1:7" ht="12.75">
      <c r="A24" s="36" t="s">
        <v>306</v>
      </c>
      <c r="B24" s="97">
        <v>502</v>
      </c>
      <c r="C24" s="84">
        <f t="shared" si="2"/>
        <v>9.30836269237901</v>
      </c>
      <c r="E24" s="34" t="s">
        <v>307</v>
      </c>
      <c r="F24" s="97">
        <v>76</v>
      </c>
      <c r="G24" s="84">
        <f t="shared" si="3"/>
        <v>10.719322990126939</v>
      </c>
    </row>
    <row r="25" spans="1:7" ht="12.75">
      <c r="A25" s="36" t="s">
        <v>308</v>
      </c>
      <c r="B25" s="97">
        <v>170</v>
      </c>
      <c r="C25" s="84">
        <f t="shared" si="2"/>
        <v>3.1522343778972743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226</v>
      </c>
      <c r="G26" s="84">
        <f t="shared" si="3"/>
        <v>31.875881523272216</v>
      </c>
    </row>
    <row r="27" spans="1:7" ht="12.75">
      <c r="A27" s="36" t="s">
        <v>311</v>
      </c>
      <c r="B27" s="108">
        <v>81.1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12.5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7425</v>
      </c>
      <c r="G30" s="33">
        <f>(F30/$F$30)*100</f>
        <v>100</v>
      </c>
      <c r="J30" s="39"/>
    </row>
    <row r="31" spans="1:10" ht="12.75">
      <c r="A31" s="95" t="s">
        <v>296</v>
      </c>
      <c r="B31" s="93">
        <v>6284</v>
      </c>
      <c r="C31" s="33">
        <f>(B31/$B$31)*100</f>
        <v>100</v>
      </c>
      <c r="E31" s="34" t="s">
        <v>317</v>
      </c>
      <c r="F31" s="97">
        <v>6303</v>
      </c>
      <c r="G31" s="101">
        <f>(F31/$F$30)*100</f>
        <v>84.88888888888889</v>
      </c>
      <c r="J31" s="39"/>
    </row>
    <row r="32" spans="1:10" ht="12.75">
      <c r="A32" s="36" t="s">
        <v>318</v>
      </c>
      <c r="B32" s="97">
        <v>1807</v>
      </c>
      <c r="C32" s="10">
        <f>(B32/$B$31)*100</f>
        <v>28.7555697008275</v>
      </c>
      <c r="E32" s="34" t="s">
        <v>319</v>
      </c>
      <c r="F32" s="97">
        <v>1122</v>
      </c>
      <c r="G32" s="101">
        <f aca="true" t="shared" si="4" ref="G32:G39">(F32/$F$30)*100</f>
        <v>15.11111111111111</v>
      </c>
      <c r="J32" s="39"/>
    </row>
    <row r="33" spans="1:10" ht="12.75">
      <c r="A33" s="36" t="s">
        <v>320</v>
      </c>
      <c r="B33" s="97">
        <v>3209</v>
      </c>
      <c r="C33" s="10">
        <f aca="true" t="shared" si="5" ref="C33:C38">(B33/$B$31)*100</f>
        <v>51.06619987269255</v>
      </c>
      <c r="E33" s="34" t="s">
        <v>321</v>
      </c>
      <c r="F33" s="97">
        <v>448</v>
      </c>
      <c r="G33" s="101">
        <f t="shared" si="4"/>
        <v>6.033670033670034</v>
      </c>
      <c r="J33" s="39"/>
    </row>
    <row r="34" spans="1:7" ht="12.75">
      <c r="A34" s="36" t="s">
        <v>322</v>
      </c>
      <c r="B34" s="97">
        <v>105</v>
      </c>
      <c r="C34" s="10">
        <f t="shared" si="5"/>
        <v>1.6709102482495224</v>
      </c>
      <c r="E34" s="34" t="s">
        <v>323</v>
      </c>
      <c r="F34" s="97">
        <v>388</v>
      </c>
      <c r="G34" s="101">
        <f t="shared" si="4"/>
        <v>5.225589225589226</v>
      </c>
    </row>
    <row r="35" spans="1:7" ht="12.75">
      <c r="A35" s="36" t="s">
        <v>325</v>
      </c>
      <c r="B35" s="97">
        <v>659</v>
      </c>
      <c r="C35" s="10">
        <f t="shared" si="5"/>
        <v>10.486950986632717</v>
      </c>
      <c r="E35" s="34" t="s">
        <v>321</v>
      </c>
      <c r="F35" s="97">
        <v>155</v>
      </c>
      <c r="G35" s="101">
        <f t="shared" si="4"/>
        <v>2.087542087542088</v>
      </c>
    </row>
    <row r="36" spans="1:7" ht="12.75">
      <c r="A36" s="36" t="s">
        <v>297</v>
      </c>
      <c r="B36" s="97">
        <v>561</v>
      </c>
      <c r="C36" s="10">
        <f t="shared" si="5"/>
        <v>8.927434754933165</v>
      </c>
      <c r="E36" s="34" t="s">
        <v>327</v>
      </c>
      <c r="F36" s="97">
        <v>652</v>
      </c>
      <c r="G36" s="101">
        <f t="shared" si="4"/>
        <v>8.781144781144782</v>
      </c>
    </row>
    <row r="37" spans="1:7" ht="12.75">
      <c r="A37" s="36" t="s">
        <v>326</v>
      </c>
      <c r="B37" s="97">
        <v>504</v>
      </c>
      <c r="C37" s="10">
        <f t="shared" si="5"/>
        <v>8.020369191597707</v>
      </c>
      <c r="E37" s="34" t="s">
        <v>321</v>
      </c>
      <c r="F37" s="97">
        <v>252</v>
      </c>
      <c r="G37" s="101">
        <f t="shared" si="4"/>
        <v>3.3939393939393945</v>
      </c>
    </row>
    <row r="38" spans="1:7" ht="12.75">
      <c r="A38" s="36" t="s">
        <v>297</v>
      </c>
      <c r="B38" s="97">
        <v>325</v>
      </c>
      <c r="C38" s="10">
        <f t="shared" si="5"/>
        <v>5.171865054105665</v>
      </c>
      <c r="E38" s="34" t="s">
        <v>259</v>
      </c>
      <c r="F38" s="97">
        <v>13</v>
      </c>
      <c r="G38" s="101">
        <f t="shared" si="4"/>
        <v>0.1750841750841751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208</v>
      </c>
      <c r="C42" s="33">
        <f>(B42/$B$42)*100</f>
        <v>100</v>
      </c>
      <c r="E42" s="31" t="s">
        <v>268</v>
      </c>
      <c r="F42" s="80">
        <v>7913</v>
      </c>
      <c r="G42" s="99">
        <f>(F42/$F$42)*100</f>
        <v>100</v>
      </c>
      <c r="I42" s="39"/>
    </row>
    <row r="43" spans="1:7" ht="12.75">
      <c r="A43" s="36" t="s">
        <v>301</v>
      </c>
      <c r="B43" s="98">
        <v>31</v>
      </c>
      <c r="C43" s="102">
        <f>(B43/$B$42)*100</f>
        <v>14.903846153846153</v>
      </c>
      <c r="E43" s="60" t="s">
        <v>168</v>
      </c>
      <c r="F43" s="106">
        <v>9912</v>
      </c>
      <c r="G43" s="107">
        <f aca="true" t="shared" si="6" ref="G43:G71">(F43/$F$42)*100</f>
        <v>125.2622267155314</v>
      </c>
    </row>
    <row r="44" spans="1:7" ht="12.75">
      <c r="A44" s="36"/>
      <c r="B44" s="93" t="s">
        <v>250</v>
      </c>
      <c r="C44" s="10"/>
      <c r="E44" s="1" t="s">
        <v>329</v>
      </c>
      <c r="F44" s="97">
        <v>65</v>
      </c>
      <c r="G44" s="101">
        <f t="shared" si="6"/>
        <v>0.8214330847971691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84</v>
      </c>
      <c r="G45" s="101">
        <f t="shared" si="6"/>
        <v>1.0615442941994186</v>
      </c>
    </row>
    <row r="46" spans="1:7" ht="12.75">
      <c r="A46" s="29" t="s">
        <v>331</v>
      </c>
      <c r="B46" s="93">
        <v>5992</v>
      </c>
      <c r="C46" s="33">
        <f>(B46/$B$46)*100</f>
        <v>100</v>
      </c>
      <c r="E46" s="1" t="s">
        <v>332</v>
      </c>
      <c r="F46" s="97">
        <v>116</v>
      </c>
      <c r="G46" s="101">
        <f t="shared" si="6"/>
        <v>1.465942120561102</v>
      </c>
    </row>
    <row r="47" spans="1:7" ht="12.75">
      <c r="A47" s="36" t="s">
        <v>333</v>
      </c>
      <c r="B47" s="97">
        <v>851</v>
      </c>
      <c r="C47" s="10">
        <f>(B47/$B$46)*100</f>
        <v>14.202269692923899</v>
      </c>
      <c r="E47" s="1" t="s">
        <v>334</v>
      </c>
      <c r="F47" s="97">
        <v>113</v>
      </c>
      <c r="G47" s="101">
        <f t="shared" si="6"/>
        <v>1.4280298243396943</v>
      </c>
    </row>
    <row r="48" spans="1:7" ht="12.75">
      <c r="A48" s="36"/>
      <c r="B48" s="93" t="s">
        <v>250</v>
      </c>
      <c r="C48" s="10"/>
      <c r="E48" s="1" t="s">
        <v>335</v>
      </c>
      <c r="F48" s="97">
        <v>400</v>
      </c>
      <c r="G48" s="101">
        <f t="shared" si="6"/>
        <v>5.054972829521041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160</v>
      </c>
      <c r="G49" s="101">
        <f t="shared" si="6"/>
        <v>2.0219891318084167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37</v>
      </c>
      <c r="G50" s="101">
        <f t="shared" si="6"/>
        <v>0.4675849867306963</v>
      </c>
    </row>
    <row r="51" spans="1:7" ht="12.75">
      <c r="A51" s="5" t="s">
        <v>338</v>
      </c>
      <c r="B51" s="93">
        <v>1645</v>
      </c>
      <c r="C51" s="33">
        <f>(B51/$B$51)*100</f>
        <v>100</v>
      </c>
      <c r="E51" s="1" t="s">
        <v>339</v>
      </c>
      <c r="F51" s="97">
        <v>1010</v>
      </c>
      <c r="G51" s="101">
        <f t="shared" si="6"/>
        <v>12.76380639454063</v>
      </c>
    </row>
    <row r="52" spans="1:7" ht="12.75">
      <c r="A52" s="4" t="s">
        <v>340</v>
      </c>
      <c r="B52" s="98">
        <v>182</v>
      </c>
      <c r="C52" s="10">
        <f>(B52/$B$51)*100</f>
        <v>11.063829787234042</v>
      </c>
      <c r="E52" s="1" t="s">
        <v>341</v>
      </c>
      <c r="F52" s="97">
        <v>22</v>
      </c>
      <c r="G52" s="101">
        <f t="shared" si="6"/>
        <v>0.27802350562365724</v>
      </c>
    </row>
    <row r="53" spans="1:7" ht="12.75">
      <c r="A53" s="4"/>
      <c r="B53" s="93" t="s">
        <v>250</v>
      </c>
      <c r="C53" s="10"/>
      <c r="E53" s="1" t="s">
        <v>342</v>
      </c>
      <c r="F53" s="97">
        <v>225</v>
      </c>
      <c r="G53" s="101">
        <f t="shared" si="6"/>
        <v>2.843422216605586</v>
      </c>
    </row>
    <row r="54" spans="1:7" ht="14.25">
      <c r="A54" s="5" t="s">
        <v>343</v>
      </c>
      <c r="B54" s="93">
        <v>4722</v>
      </c>
      <c r="C54" s="33">
        <f>(B54/$B$54)*100</f>
        <v>100</v>
      </c>
      <c r="E54" s="1" t="s">
        <v>201</v>
      </c>
      <c r="F54" s="97">
        <v>2130</v>
      </c>
      <c r="G54" s="101">
        <f t="shared" si="6"/>
        <v>26.917730317199545</v>
      </c>
    </row>
    <row r="55" spans="1:7" ht="12.75">
      <c r="A55" s="4" t="s">
        <v>340</v>
      </c>
      <c r="B55" s="98">
        <v>936</v>
      </c>
      <c r="C55" s="10">
        <f>(B55/$B$54)*100</f>
        <v>19.82210927573062</v>
      </c>
      <c r="E55" s="1" t="s">
        <v>344</v>
      </c>
      <c r="F55" s="97">
        <v>1322</v>
      </c>
      <c r="G55" s="101">
        <f t="shared" si="6"/>
        <v>16.706685201567044</v>
      </c>
    </row>
    <row r="56" spans="1:7" ht="12.75">
      <c r="A56" s="4" t="s">
        <v>345</v>
      </c>
      <c r="B56" s="119">
        <v>57.1</v>
      </c>
      <c r="C56" s="37" t="s">
        <v>261</v>
      </c>
      <c r="E56" s="1" t="s">
        <v>346</v>
      </c>
      <c r="F56" s="97">
        <v>47</v>
      </c>
      <c r="G56" s="101">
        <f t="shared" si="6"/>
        <v>0.5939593074687224</v>
      </c>
    </row>
    <row r="57" spans="1:7" ht="12.75">
      <c r="A57" s="4" t="s">
        <v>347</v>
      </c>
      <c r="B57" s="98">
        <v>3786</v>
      </c>
      <c r="C57" s="10">
        <f>(B57/$B$54)*100</f>
        <v>80.17789072426937</v>
      </c>
      <c r="E57" s="1" t="s">
        <v>348</v>
      </c>
      <c r="F57" s="97">
        <v>24</v>
      </c>
      <c r="G57" s="101">
        <f t="shared" si="6"/>
        <v>0.30329836977126245</v>
      </c>
    </row>
    <row r="58" spans="1:7" ht="12.75">
      <c r="A58" s="4" t="s">
        <v>345</v>
      </c>
      <c r="B58" s="119">
        <v>76.8</v>
      </c>
      <c r="C58" s="37" t="s">
        <v>261</v>
      </c>
      <c r="E58" s="1" t="s">
        <v>349</v>
      </c>
      <c r="F58" s="97">
        <v>2042</v>
      </c>
      <c r="G58" s="101">
        <f t="shared" si="6"/>
        <v>25.805636294704914</v>
      </c>
    </row>
    <row r="59" spans="1:7" ht="12.75">
      <c r="A59" s="4"/>
      <c r="B59" s="93" t="s">
        <v>250</v>
      </c>
      <c r="C59" s="10"/>
      <c r="E59" s="1" t="s">
        <v>350</v>
      </c>
      <c r="F59" s="97">
        <v>68</v>
      </c>
      <c r="G59" s="101">
        <f t="shared" si="6"/>
        <v>0.859345381018577</v>
      </c>
    </row>
    <row r="60" spans="1:7" ht="12.75">
      <c r="A60" s="5" t="s">
        <v>351</v>
      </c>
      <c r="B60" s="93">
        <v>1058</v>
      </c>
      <c r="C60" s="33">
        <f>(B60/$B$60)*100</f>
        <v>100</v>
      </c>
      <c r="E60" s="1" t="s">
        <v>352</v>
      </c>
      <c r="F60" s="97">
        <v>151</v>
      </c>
      <c r="G60" s="101">
        <f t="shared" si="6"/>
        <v>1.9082522431441933</v>
      </c>
    </row>
    <row r="61" spans="1:7" ht="12.75">
      <c r="A61" s="4" t="s">
        <v>340</v>
      </c>
      <c r="B61" s="97">
        <v>459</v>
      </c>
      <c r="C61" s="10">
        <f>(B61/$B$60)*100</f>
        <v>43.383742911153114</v>
      </c>
      <c r="E61" s="1" t="s">
        <v>353</v>
      </c>
      <c r="F61" s="97">
        <v>48</v>
      </c>
      <c r="G61" s="101">
        <f t="shared" si="6"/>
        <v>0.6065967395425249</v>
      </c>
    </row>
    <row r="62" spans="1:7" ht="12.75">
      <c r="A62" s="4"/>
      <c r="B62" s="93" t="s">
        <v>250</v>
      </c>
      <c r="C62" s="10"/>
      <c r="E62" s="1" t="s">
        <v>354</v>
      </c>
      <c r="F62" s="97">
        <v>122</v>
      </c>
      <c r="G62" s="101">
        <f t="shared" si="6"/>
        <v>1.5417667130039177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188</v>
      </c>
      <c r="G63" s="101">
        <f t="shared" si="6"/>
        <v>2.3758372298748895</v>
      </c>
    </row>
    <row r="64" spans="1:7" ht="12.75">
      <c r="A64" s="29" t="s">
        <v>357</v>
      </c>
      <c r="B64" s="93">
        <v>7425</v>
      </c>
      <c r="C64" s="33">
        <f>(B64/$B$64)*100</f>
        <v>100</v>
      </c>
      <c r="E64" s="1" t="s">
        <v>358</v>
      </c>
      <c r="F64" s="97">
        <v>7</v>
      </c>
      <c r="G64" s="101">
        <f t="shared" si="6"/>
        <v>0.08846202451661822</v>
      </c>
    </row>
    <row r="65" spans="1:7" ht="12.75">
      <c r="A65" s="4" t="s">
        <v>256</v>
      </c>
      <c r="B65" s="97">
        <v>4740</v>
      </c>
      <c r="C65" s="10">
        <f>(B65/$B$64)*100</f>
        <v>63.83838383838384</v>
      </c>
      <c r="E65" s="1" t="s">
        <v>359</v>
      </c>
      <c r="F65" s="97">
        <v>70</v>
      </c>
      <c r="G65" s="101">
        <f t="shared" si="6"/>
        <v>0.8846202451661822</v>
      </c>
    </row>
    <row r="66" spans="1:7" ht="12.75">
      <c r="A66" s="4" t="s">
        <v>257</v>
      </c>
      <c r="B66" s="97">
        <v>2470</v>
      </c>
      <c r="C66" s="10">
        <f aca="true" t="shared" si="7" ref="C66:C71">(B66/$B$64)*100</f>
        <v>33.26599326599327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1882</v>
      </c>
      <c r="C67" s="10">
        <f t="shared" si="7"/>
        <v>25.346801346801346</v>
      </c>
      <c r="E67" s="1" t="s">
        <v>362</v>
      </c>
      <c r="F67" s="97">
        <v>73</v>
      </c>
      <c r="G67" s="101">
        <f t="shared" si="6"/>
        <v>0.92253254138759</v>
      </c>
    </row>
    <row r="68" spans="1:7" ht="12.75">
      <c r="A68" s="4" t="s">
        <v>363</v>
      </c>
      <c r="B68" s="97">
        <v>588</v>
      </c>
      <c r="C68" s="10">
        <f t="shared" si="7"/>
        <v>7.919191919191919</v>
      </c>
      <c r="E68" s="1" t="s">
        <v>364</v>
      </c>
      <c r="F68" s="97">
        <v>315</v>
      </c>
      <c r="G68" s="101">
        <f t="shared" si="6"/>
        <v>3.98079110324782</v>
      </c>
    </row>
    <row r="69" spans="1:7" ht="12.75">
      <c r="A69" s="4" t="s">
        <v>365</v>
      </c>
      <c r="B69" s="97">
        <v>420</v>
      </c>
      <c r="C69" s="10">
        <f t="shared" si="7"/>
        <v>5.656565656565657</v>
      </c>
      <c r="E69" s="1" t="s">
        <v>366</v>
      </c>
      <c r="F69" s="97">
        <v>84</v>
      </c>
      <c r="G69" s="101">
        <f t="shared" si="6"/>
        <v>1.0615442941994186</v>
      </c>
    </row>
    <row r="70" spans="1:7" ht="12.75">
      <c r="A70" s="4" t="s">
        <v>367</v>
      </c>
      <c r="B70" s="97">
        <v>168</v>
      </c>
      <c r="C70" s="10">
        <f t="shared" si="7"/>
        <v>2.2626262626262625</v>
      </c>
      <c r="E70" s="1" t="s">
        <v>368</v>
      </c>
      <c r="F70" s="97">
        <v>7</v>
      </c>
      <c r="G70" s="101">
        <f t="shared" si="6"/>
        <v>0.08846202451661822</v>
      </c>
    </row>
    <row r="71" spans="1:7" ht="12.75">
      <c r="A71" s="7" t="s">
        <v>258</v>
      </c>
      <c r="B71" s="103">
        <v>215</v>
      </c>
      <c r="C71" s="40">
        <f t="shared" si="7"/>
        <v>2.8956228956228958</v>
      </c>
      <c r="D71" s="41"/>
      <c r="E71" s="9" t="s">
        <v>369</v>
      </c>
      <c r="F71" s="103">
        <v>982</v>
      </c>
      <c r="G71" s="104">
        <f t="shared" si="6"/>
        <v>12.409958296474157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6177</v>
      </c>
      <c r="C9" s="81">
        <f>(B9/$B$9)*100</f>
        <v>100</v>
      </c>
      <c r="D9" s="65"/>
      <c r="E9" s="79" t="s">
        <v>381</v>
      </c>
      <c r="F9" s="80">
        <v>2979</v>
      </c>
      <c r="G9" s="81">
        <f>(F9/$F$9)*100</f>
        <v>100</v>
      </c>
    </row>
    <row r="10" spans="1:7" ht="12.75">
      <c r="A10" s="82" t="s">
        <v>382</v>
      </c>
      <c r="B10" s="97">
        <v>3893</v>
      </c>
      <c r="C10" s="105">
        <f>(B10/$B$9)*100</f>
        <v>63.024121741945926</v>
      </c>
      <c r="D10" s="65"/>
      <c r="E10" s="78" t="s">
        <v>383</v>
      </c>
      <c r="F10" s="97">
        <v>211</v>
      </c>
      <c r="G10" s="105">
        <f aca="true" t="shared" si="0" ref="G10:G19">(F10/$F$9)*100</f>
        <v>7.082913729439409</v>
      </c>
    </row>
    <row r="11" spans="1:7" ht="12.75">
      <c r="A11" s="82" t="s">
        <v>384</v>
      </c>
      <c r="B11" s="97">
        <v>3893</v>
      </c>
      <c r="C11" s="105">
        <f aca="true" t="shared" si="1" ref="C11:C16">(B11/$B$9)*100</f>
        <v>63.024121741945926</v>
      </c>
      <c r="D11" s="65"/>
      <c r="E11" s="78" t="s">
        <v>385</v>
      </c>
      <c r="F11" s="97">
        <v>174</v>
      </c>
      <c r="G11" s="105">
        <f t="shared" si="0"/>
        <v>5.840886203423968</v>
      </c>
    </row>
    <row r="12" spans="1:7" ht="12.75">
      <c r="A12" s="82" t="s">
        <v>386</v>
      </c>
      <c r="B12" s="97">
        <v>3730</v>
      </c>
      <c r="C12" s="105">
        <f>(B12/$B$9)*100</f>
        <v>60.38530030759268</v>
      </c>
      <c r="D12" s="65"/>
      <c r="E12" s="78" t="s">
        <v>387</v>
      </c>
      <c r="F12" s="97">
        <v>296</v>
      </c>
      <c r="G12" s="105">
        <f t="shared" si="0"/>
        <v>9.936220208123531</v>
      </c>
    </row>
    <row r="13" spans="1:7" ht="12.75">
      <c r="A13" s="82" t="s">
        <v>388</v>
      </c>
      <c r="B13" s="97">
        <v>163</v>
      </c>
      <c r="C13" s="105">
        <f>(B13/$B$9)*100</f>
        <v>2.638821434353246</v>
      </c>
      <c r="D13" s="65"/>
      <c r="E13" s="78" t="s">
        <v>389</v>
      </c>
      <c r="F13" s="97">
        <v>347</v>
      </c>
      <c r="G13" s="105">
        <f t="shared" si="0"/>
        <v>11.648204095334004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438</v>
      </c>
      <c r="G14" s="105">
        <f t="shared" si="0"/>
        <v>14.70292044310171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695</v>
      </c>
      <c r="G15" s="105">
        <f t="shared" si="0"/>
        <v>23.32997650218194</v>
      </c>
    </row>
    <row r="16" spans="1:7" ht="12.75">
      <c r="A16" s="82" t="s">
        <v>67</v>
      </c>
      <c r="B16" s="97">
        <v>2284</v>
      </c>
      <c r="C16" s="105">
        <f t="shared" si="1"/>
        <v>36.975878258054074</v>
      </c>
      <c r="D16" s="65"/>
      <c r="E16" s="78" t="s">
        <v>68</v>
      </c>
      <c r="F16" s="97">
        <v>433</v>
      </c>
      <c r="G16" s="105">
        <f t="shared" si="0"/>
        <v>14.535078885532057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273</v>
      </c>
      <c r="G17" s="105">
        <f t="shared" si="0"/>
        <v>9.164149043303121</v>
      </c>
    </row>
    <row r="18" spans="1:7" ht="12.75">
      <c r="A18" s="77" t="s">
        <v>70</v>
      </c>
      <c r="B18" s="80">
        <v>3262</v>
      </c>
      <c r="C18" s="81">
        <f>(B18/$B$18)*100</f>
        <v>100</v>
      </c>
      <c r="D18" s="65"/>
      <c r="E18" s="78" t="s">
        <v>170</v>
      </c>
      <c r="F18" s="97">
        <v>45</v>
      </c>
      <c r="G18" s="105">
        <f t="shared" si="0"/>
        <v>1.5105740181268883</v>
      </c>
    </row>
    <row r="19" spans="1:9" ht="12.75">
      <c r="A19" s="82" t="s">
        <v>382</v>
      </c>
      <c r="B19" s="97">
        <v>1771</v>
      </c>
      <c r="C19" s="105">
        <f>(B19/$B$18)*100</f>
        <v>54.29184549356223</v>
      </c>
      <c r="D19" s="65"/>
      <c r="E19" s="78" t="s">
        <v>169</v>
      </c>
      <c r="F19" s="98">
        <v>67</v>
      </c>
      <c r="G19" s="105">
        <f t="shared" si="0"/>
        <v>2.249076871433367</v>
      </c>
      <c r="I19" s="117"/>
    </row>
    <row r="20" spans="1:7" ht="12.75">
      <c r="A20" s="82" t="s">
        <v>384</v>
      </c>
      <c r="B20" s="97">
        <v>1771</v>
      </c>
      <c r="C20" s="105">
        <f>(B20/$B$18)*100</f>
        <v>54.29184549356223</v>
      </c>
      <c r="D20" s="65"/>
      <c r="E20" s="78" t="s">
        <v>71</v>
      </c>
      <c r="F20" s="97">
        <v>50529</v>
      </c>
      <c r="G20" s="112" t="s">
        <v>261</v>
      </c>
    </row>
    <row r="21" spans="1:7" ht="12.75">
      <c r="A21" s="82" t="s">
        <v>386</v>
      </c>
      <c r="B21" s="97">
        <v>1713</v>
      </c>
      <c r="C21" s="105">
        <f>(B21/$B$18)*100</f>
        <v>52.51379521765788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2314</v>
      </c>
      <c r="G22" s="105">
        <f>(F22/$F$9)*100</f>
        <v>77.67707284323599</v>
      </c>
    </row>
    <row r="23" spans="1:7" ht="12.75">
      <c r="A23" s="77" t="s">
        <v>73</v>
      </c>
      <c r="B23" s="80">
        <v>566</v>
      </c>
      <c r="C23" s="81">
        <f>(B23/$B$23)*100</f>
        <v>100</v>
      </c>
      <c r="D23" s="65"/>
      <c r="E23" s="78" t="s">
        <v>74</v>
      </c>
      <c r="F23" s="97">
        <v>62453</v>
      </c>
      <c r="G23" s="112" t="s">
        <v>261</v>
      </c>
    </row>
    <row r="24" spans="1:7" ht="12.75">
      <c r="A24" s="82" t="s">
        <v>75</v>
      </c>
      <c r="B24" s="97">
        <v>347</v>
      </c>
      <c r="C24" s="105">
        <f>(B24/$B$23)*100</f>
        <v>61.30742049469965</v>
      </c>
      <c r="D24" s="65"/>
      <c r="E24" s="78" t="s">
        <v>76</v>
      </c>
      <c r="F24" s="97">
        <v>1058</v>
      </c>
      <c r="G24" s="105">
        <f>(F24/$F$9)*100</f>
        <v>35.51527358173884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71</v>
      </c>
      <c r="G26" s="105">
        <f>(F26/$F$9)*100</f>
        <v>2.3833501174890905</v>
      </c>
    </row>
    <row r="27" spans="1:7" ht="12.75">
      <c r="A27" s="77" t="s">
        <v>85</v>
      </c>
      <c r="B27" s="80">
        <v>3664</v>
      </c>
      <c r="C27" s="81">
        <f>(B27/$B$27)*100</f>
        <v>100</v>
      </c>
      <c r="D27" s="65"/>
      <c r="E27" s="78" t="s">
        <v>78</v>
      </c>
      <c r="F27" s="98">
        <v>7383</v>
      </c>
      <c r="G27" s="112" t="s">
        <v>261</v>
      </c>
    </row>
    <row r="28" spans="1:7" ht="12.75">
      <c r="A28" s="82" t="s">
        <v>86</v>
      </c>
      <c r="B28" s="97">
        <v>2789</v>
      </c>
      <c r="C28" s="105">
        <f aca="true" t="shared" si="2" ref="C28:C33">(B28/$B$27)*100</f>
        <v>76.11899563318777</v>
      </c>
      <c r="D28" s="65"/>
      <c r="E28" s="78" t="s">
        <v>79</v>
      </c>
      <c r="F28" s="97">
        <v>86</v>
      </c>
      <c r="G28" s="105">
        <f>(F28/$F$9)*100</f>
        <v>2.8868747901980534</v>
      </c>
    </row>
    <row r="29" spans="1:7" ht="12.75">
      <c r="A29" s="82" t="s">
        <v>87</v>
      </c>
      <c r="B29" s="97">
        <v>431</v>
      </c>
      <c r="C29" s="105">
        <f t="shared" si="2"/>
        <v>11.763100436681222</v>
      </c>
      <c r="D29" s="65"/>
      <c r="E29" s="78" t="s">
        <v>80</v>
      </c>
      <c r="F29" s="97">
        <v>2150</v>
      </c>
      <c r="G29" s="112" t="s">
        <v>261</v>
      </c>
    </row>
    <row r="30" spans="1:7" ht="12.75">
      <c r="A30" s="82" t="s">
        <v>88</v>
      </c>
      <c r="B30" s="97">
        <v>215</v>
      </c>
      <c r="C30" s="105">
        <f t="shared" si="2"/>
        <v>5.867903930131004</v>
      </c>
      <c r="D30" s="65"/>
      <c r="E30" s="78" t="s">
        <v>81</v>
      </c>
      <c r="F30" s="97">
        <v>682</v>
      </c>
      <c r="G30" s="105">
        <f>(F30/$F$9)*100</f>
        <v>22.89358845250084</v>
      </c>
    </row>
    <row r="31" spans="1:7" ht="12.75">
      <c r="A31" s="82" t="s">
        <v>115</v>
      </c>
      <c r="B31" s="97">
        <v>154</v>
      </c>
      <c r="C31" s="105">
        <f t="shared" si="2"/>
        <v>4.203056768558952</v>
      </c>
      <c r="D31" s="65"/>
      <c r="E31" s="78" t="s">
        <v>82</v>
      </c>
      <c r="F31" s="97">
        <v>19556</v>
      </c>
      <c r="G31" s="112" t="s">
        <v>261</v>
      </c>
    </row>
    <row r="32" spans="1:7" ht="12.75">
      <c r="A32" s="82" t="s">
        <v>89</v>
      </c>
      <c r="B32" s="97">
        <v>23</v>
      </c>
      <c r="C32" s="105">
        <f t="shared" si="2"/>
        <v>0.6277292576419213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52</v>
      </c>
      <c r="C33" s="105">
        <f t="shared" si="2"/>
        <v>1.4192139737991267</v>
      </c>
      <c r="D33" s="65"/>
      <c r="E33" s="79" t="s">
        <v>84</v>
      </c>
      <c r="F33" s="80">
        <v>2057</v>
      </c>
      <c r="G33" s="81">
        <f>(F33/$F$33)*100</f>
        <v>100</v>
      </c>
    </row>
    <row r="34" spans="1:7" ht="12.75">
      <c r="A34" s="82" t="s">
        <v>91</v>
      </c>
      <c r="B34" s="120">
        <v>29.2</v>
      </c>
      <c r="C34" s="112" t="s">
        <v>261</v>
      </c>
      <c r="D34" s="65"/>
      <c r="E34" s="78" t="s">
        <v>383</v>
      </c>
      <c r="F34" s="97">
        <v>90</v>
      </c>
      <c r="G34" s="105">
        <f aca="true" t="shared" si="3" ref="G34:G43">(F34/$F$33)*100</f>
        <v>4.375303840544483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62</v>
      </c>
      <c r="G35" s="105">
        <f t="shared" si="3"/>
        <v>3.0140982012639768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140</v>
      </c>
      <c r="G36" s="105">
        <f t="shared" si="3"/>
        <v>6.8060281964025275</v>
      </c>
    </row>
    <row r="37" spans="1:7" ht="12.75">
      <c r="A37" s="77" t="s">
        <v>94</v>
      </c>
      <c r="B37" s="80">
        <v>3730</v>
      </c>
      <c r="C37" s="81">
        <f>(B37/$B$37)*100</f>
        <v>100</v>
      </c>
      <c r="D37" s="65"/>
      <c r="E37" s="78" t="s">
        <v>389</v>
      </c>
      <c r="F37" s="97">
        <v>174</v>
      </c>
      <c r="G37" s="105">
        <f t="shared" si="3"/>
        <v>8.458920758385998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265</v>
      </c>
      <c r="G38" s="105">
        <f t="shared" si="3"/>
        <v>12.882839086047642</v>
      </c>
    </row>
    <row r="39" spans="1:7" ht="12.75">
      <c r="A39" s="82" t="s">
        <v>97</v>
      </c>
      <c r="B39" s="98">
        <v>847</v>
      </c>
      <c r="C39" s="105">
        <f>(B39/$B$37)*100</f>
        <v>22.707774798927613</v>
      </c>
      <c r="D39" s="65"/>
      <c r="E39" s="78" t="s">
        <v>393</v>
      </c>
      <c r="F39" s="97">
        <v>609</v>
      </c>
      <c r="G39" s="105">
        <f t="shared" si="3"/>
        <v>29.606222654350994</v>
      </c>
    </row>
    <row r="40" spans="1:7" ht="12.75">
      <c r="A40" s="82" t="s">
        <v>98</v>
      </c>
      <c r="B40" s="98">
        <v>593</v>
      </c>
      <c r="C40" s="105">
        <f>(B40/$B$37)*100</f>
        <v>15.898123324396781</v>
      </c>
      <c r="D40" s="65"/>
      <c r="E40" s="78" t="s">
        <v>68</v>
      </c>
      <c r="F40" s="97">
        <v>350</v>
      </c>
      <c r="G40" s="105">
        <f t="shared" si="3"/>
        <v>17.01507049100632</v>
      </c>
    </row>
    <row r="41" spans="1:7" ht="12.75">
      <c r="A41" s="82" t="s">
        <v>100</v>
      </c>
      <c r="B41" s="98">
        <v>1258</v>
      </c>
      <c r="C41" s="105">
        <f>(B41/$B$37)*100</f>
        <v>33.72654155495979</v>
      </c>
      <c r="D41" s="65"/>
      <c r="E41" s="78" t="s">
        <v>69</v>
      </c>
      <c r="F41" s="97">
        <v>263</v>
      </c>
      <c r="G41" s="105">
        <f t="shared" si="3"/>
        <v>12.78561011181332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45</v>
      </c>
      <c r="G42" s="105">
        <f t="shared" si="3"/>
        <v>2.1876519202722413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59</v>
      </c>
      <c r="G43" s="105">
        <f t="shared" si="3"/>
        <v>2.8682547399124942</v>
      </c>
    </row>
    <row r="44" spans="1:7" ht="12.75">
      <c r="A44" s="82" t="s">
        <v>291</v>
      </c>
      <c r="B44" s="98">
        <v>422</v>
      </c>
      <c r="C44" s="105">
        <f>(B44/$B$37)*100</f>
        <v>11.31367292225201</v>
      </c>
      <c r="D44" s="65"/>
      <c r="E44" s="78" t="s">
        <v>93</v>
      </c>
      <c r="F44" s="97">
        <v>62029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610</v>
      </c>
      <c r="C46" s="105">
        <f>(B46/$B$37)*100</f>
        <v>16.353887399463808</v>
      </c>
      <c r="D46" s="65"/>
      <c r="E46" s="78" t="s">
        <v>96</v>
      </c>
      <c r="F46" s="97">
        <v>23598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42365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0.10723860589812334</v>
      </c>
      <c r="D49" s="87"/>
      <c r="E49" s="88" t="s">
        <v>102</v>
      </c>
      <c r="F49" s="113">
        <v>29737</v>
      </c>
      <c r="G49" s="114" t="s">
        <v>261</v>
      </c>
    </row>
    <row r="50" spans="1:7" ht="13.5" thickTop="1">
      <c r="A50" s="82" t="s">
        <v>116</v>
      </c>
      <c r="B50" s="98">
        <v>273</v>
      </c>
      <c r="C50" s="105">
        <f t="shared" si="4"/>
        <v>7.319034852546917</v>
      </c>
      <c r="D50" s="65"/>
      <c r="E50" s="78"/>
      <c r="F50" s="86"/>
      <c r="G50" s="85"/>
    </row>
    <row r="51" spans="1:7" ht="12.75">
      <c r="A51" s="82" t="s">
        <v>117</v>
      </c>
      <c r="B51" s="98">
        <v>510</v>
      </c>
      <c r="C51" s="105">
        <f t="shared" si="4"/>
        <v>13.672922252010725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159</v>
      </c>
      <c r="C52" s="105">
        <f t="shared" si="4"/>
        <v>4.262734584450402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498</v>
      </c>
      <c r="C53" s="105">
        <f t="shared" si="4"/>
        <v>13.351206434316353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284</v>
      </c>
      <c r="C54" s="105">
        <f t="shared" si="4"/>
        <v>7.613941018766757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146</v>
      </c>
      <c r="C55" s="105">
        <f t="shared" si="4"/>
        <v>3.9142091152815013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332</v>
      </c>
      <c r="C57" s="105">
        <f>(B57/$B$37)*100</f>
        <v>8.900804289544235</v>
      </c>
      <c r="D57" s="65"/>
      <c r="E57" s="79" t="s">
        <v>84</v>
      </c>
      <c r="F57" s="80">
        <v>138</v>
      </c>
      <c r="G57" s="105">
        <f>(F57/L57)*100</f>
        <v>6.7087992221682065</v>
      </c>
      <c r="H57" s="79" t="s">
        <v>84</v>
      </c>
      <c r="L57" s="15">
        <v>2057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107</v>
      </c>
      <c r="G58" s="105">
        <f>(F58/L58)*100</f>
        <v>10.180780209324453</v>
      </c>
      <c r="H58" s="78" t="s">
        <v>118</v>
      </c>
      <c r="L58" s="15">
        <v>1051</v>
      </c>
    </row>
    <row r="59" spans="1:12" ht="12.75">
      <c r="A59" s="82" t="s">
        <v>112</v>
      </c>
      <c r="B59" s="98">
        <v>345</v>
      </c>
      <c r="C59" s="105">
        <f>(B59/$B$37)*100</f>
        <v>9.249329758713138</v>
      </c>
      <c r="D59" s="65"/>
      <c r="E59" s="78" t="s">
        <v>120</v>
      </c>
      <c r="F59" s="97">
        <v>53</v>
      </c>
      <c r="G59" s="105">
        <f>(F59/L59)*100</f>
        <v>12.589073634204276</v>
      </c>
      <c r="H59" s="78" t="s">
        <v>120</v>
      </c>
      <c r="L59" s="15">
        <v>421</v>
      </c>
    </row>
    <row r="60" spans="1:7" ht="12.75">
      <c r="A60" s="82" t="s">
        <v>113</v>
      </c>
      <c r="B60" s="98">
        <v>632</v>
      </c>
      <c r="C60" s="105">
        <f>(B60/$B$37)*100</f>
        <v>16.943699731903486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235</v>
      </c>
      <c r="C62" s="105">
        <f>(B62/$B$37)*100</f>
        <v>6.3002680965147455</v>
      </c>
      <c r="D62" s="65"/>
      <c r="E62" s="79" t="s">
        <v>123</v>
      </c>
      <c r="F62" s="80">
        <v>69</v>
      </c>
      <c r="G62" s="105">
        <f>(F62/L62)*100</f>
        <v>16.009280742459396</v>
      </c>
      <c r="H62" s="79" t="s">
        <v>394</v>
      </c>
      <c r="L62" s="15">
        <v>431</v>
      </c>
    </row>
    <row r="63" spans="1:12" ht="12.75">
      <c r="A63" s="61" t="s">
        <v>293</v>
      </c>
      <c r="B63" s="98">
        <v>125</v>
      </c>
      <c r="C63" s="105">
        <f>(B63/$B$37)*100</f>
        <v>3.351206434316354</v>
      </c>
      <c r="D63" s="65"/>
      <c r="E63" s="78" t="s">
        <v>118</v>
      </c>
      <c r="F63" s="97">
        <v>58</v>
      </c>
      <c r="G63" s="105">
        <f>(F63/L63)*100</f>
        <v>26.244343891402718</v>
      </c>
      <c r="H63" s="78" t="s">
        <v>118</v>
      </c>
      <c r="L63" s="15">
        <v>221</v>
      </c>
    </row>
    <row r="64" spans="1:12" ht="12.75">
      <c r="A64" s="82" t="s">
        <v>114</v>
      </c>
      <c r="B64" s="98">
        <v>187</v>
      </c>
      <c r="C64" s="105">
        <f>(B64/$B$37)*100</f>
        <v>5.013404825737265</v>
      </c>
      <c r="D64" s="65"/>
      <c r="E64" s="78" t="s">
        <v>120</v>
      </c>
      <c r="F64" s="97">
        <v>25</v>
      </c>
      <c r="G64" s="105">
        <f>(F64/L64)*100</f>
        <v>39.682539682539684</v>
      </c>
      <c r="H64" s="78" t="s">
        <v>120</v>
      </c>
      <c r="L64" s="15">
        <v>63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582</v>
      </c>
      <c r="G66" s="105">
        <f aca="true" t="shared" si="5" ref="G66:G71">(F66/L66)*100</f>
        <v>7.372688117557638</v>
      </c>
      <c r="H66" s="79" t="s">
        <v>124</v>
      </c>
      <c r="L66" s="15">
        <v>7894</v>
      </c>
    </row>
    <row r="67" spans="1:12" ht="12.75">
      <c r="A67" s="82" t="s">
        <v>126</v>
      </c>
      <c r="B67" s="97">
        <v>3063</v>
      </c>
      <c r="C67" s="105">
        <f>(B67/$B$37)*100</f>
        <v>82.11796246648794</v>
      </c>
      <c r="D67" s="65"/>
      <c r="E67" s="78" t="s">
        <v>262</v>
      </c>
      <c r="F67" s="97">
        <v>381</v>
      </c>
      <c r="G67" s="105">
        <f t="shared" si="5"/>
        <v>6.358477970627503</v>
      </c>
      <c r="H67" s="78" t="s">
        <v>262</v>
      </c>
      <c r="L67" s="15">
        <v>5992</v>
      </c>
    </row>
    <row r="68" spans="1:12" ht="12.75">
      <c r="A68" s="82" t="s">
        <v>128</v>
      </c>
      <c r="B68" s="97">
        <v>554</v>
      </c>
      <c r="C68" s="105">
        <f>(B68/$B$37)*100</f>
        <v>14.85254691689008</v>
      </c>
      <c r="D68" s="65"/>
      <c r="E68" s="78" t="s">
        <v>127</v>
      </c>
      <c r="F68" s="97">
        <v>64</v>
      </c>
      <c r="G68" s="105">
        <f t="shared" si="5"/>
        <v>6.049149338374291</v>
      </c>
      <c r="H68" s="78" t="s">
        <v>127</v>
      </c>
      <c r="L68" s="15">
        <v>1058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201</v>
      </c>
      <c r="G69" s="105">
        <f t="shared" si="5"/>
        <v>10.56782334384858</v>
      </c>
      <c r="H69" s="78" t="s">
        <v>129</v>
      </c>
      <c r="L69" s="15">
        <v>1902</v>
      </c>
    </row>
    <row r="70" spans="1:12" ht="12.75">
      <c r="A70" s="82" t="s">
        <v>376</v>
      </c>
      <c r="B70" s="97">
        <v>108</v>
      </c>
      <c r="C70" s="105">
        <f>(B70/$B$37)*100</f>
        <v>2.89544235924933</v>
      </c>
      <c r="D70" s="65"/>
      <c r="E70" s="78" t="s">
        <v>130</v>
      </c>
      <c r="F70" s="97">
        <v>139</v>
      </c>
      <c r="G70" s="105">
        <f t="shared" si="5"/>
        <v>9.830268741159829</v>
      </c>
      <c r="H70" s="78" t="s">
        <v>130</v>
      </c>
      <c r="L70" s="15">
        <v>1414</v>
      </c>
    </row>
    <row r="71" spans="1:12" ht="13.5" thickBot="1">
      <c r="A71" s="90" t="s">
        <v>371</v>
      </c>
      <c r="B71" s="110">
        <v>5</v>
      </c>
      <c r="C71" s="111">
        <f>(B71/$B$37)*100</f>
        <v>0.13404825737265416</v>
      </c>
      <c r="D71" s="91"/>
      <c r="E71" s="92" t="s">
        <v>131</v>
      </c>
      <c r="F71" s="110">
        <v>183</v>
      </c>
      <c r="G71" s="118">
        <f t="shared" si="5"/>
        <v>14.829821717990274</v>
      </c>
      <c r="H71" s="92" t="s">
        <v>131</v>
      </c>
      <c r="L71" s="15">
        <v>1234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3110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2967</v>
      </c>
      <c r="G9" s="81">
        <f>(F9/$F$9)*100</f>
        <v>100</v>
      </c>
      <c r="I9" s="53"/>
    </row>
    <row r="10" spans="1:7" ht="12.75">
      <c r="A10" s="36" t="s">
        <v>137</v>
      </c>
      <c r="B10" s="97">
        <v>1814</v>
      </c>
      <c r="C10" s="105">
        <f aca="true" t="shared" si="0" ref="C10:C18">(B10/$B$8)*100</f>
        <v>58.32797427652733</v>
      </c>
      <c r="E10" s="32" t="s">
        <v>138</v>
      </c>
      <c r="F10" s="97">
        <v>2932</v>
      </c>
      <c r="G10" s="105">
        <f>(F10/$F$9)*100</f>
        <v>98.82035726322886</v>
      </c>
    </row>
    <row r="11" spans="1:7" ht="12.75">
      <c r="A11" s="36" t="s">
        <v>139</v>
      </c>
      <c r="B11" s="97">
        <v>183</v>
      </c>
      <c r="C11" s="105">
        <f t="shared" si="0"/>
        <v>5.884244372990353</v>
      </c>
      <c r="E11" s="32" t="s">
        <v>140</v>
      </c>
      <c r="F11" s="97">
        <v>28</v>
      </c>
      <c r="G11" s="105">
        <f>(F11/$F$9)*100</f>
        <v>0.9437141894169195</v>
      </c>
    </row>
    <row r="12" spans="1:7" ht="12.75">
      <c r="A12" s="36" t="s">
        <v>141</v>
      </c>
      <c r="B12" s="97">
        <v>605</v>
      </c>
      <c r="C12" s="105">
        <f t="shared" si="0"/>
        <v>19.45337620578778</v>
      </c>
      <c r="E12" s="32" t="s">
        <v>142</v>
      </c>
      <c r="F12" s="97">
        <v>7</v>
      </c>
      <c r="G12" s="105">
        <f>(F12/$F$9)*100</f>
        <v>0.23592854735422988</v>
      </c>
    </row>
    <row r="13" spans="1:7" ht="12.75">
      <c r="A13" s="36" t="s">
        <v>143</v>
      </c>
      <c r="B13" s="97">
        <v>233</v>
      </c>
      <c r="C13" s="105">
        <f t="shared" si="0"/>
        <v>7.491961414790997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98</v>
      </c>
      <c r="C14" s="105">
        <f t="shared" si="0"/>
        <v>3.1511254019292605</v>
      </c>
      <c r="E14" s="42" t="s">
        <v>145</v>
      </c>
      <c r="F14" s="80">
        <v>1628</v>
      </c>
      <c r="G14" s="81">
        <f>(F14/$F$14)*100</f>
        <v>100</v>
      </c>
    </row>
    <row r="15" spans="1:7" ht="12.75">
      <c r="A15" s="36" t="s">
        <v>146</v>
      </c>
      <c r="B15" s="97">
        <v>64</v>
      </c>
      <c r="C15" s="105">
        <f t="shared" si="0"/>
        <v>2.057877813504823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113</v>
      </c>
      <c r="C16" s="105">
        <f t="shared" si="0"/>
        <v>3.6334405144694535</v>
      </c>
      <c r="E16" s="1" t="s">
        <v>149</v>
      </c>
      <c r="F16" s="97">
        <v>22</v>
      </c>
      <c r="G16" s="105">
        <f>(F16/$F$14)*100</f>
        <v>1.3513513513513513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184</v>
      </c>
      <c r="G17" s="105">
        <f aca="true" t="shared" si="1" ref="G17:G23">(F17/$F$14)*100</f>
        <v>11.302211302211303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853</v>
      </c>
      <c r="G18" s="105">
        <f t="shared" si="1"/>
        <v>52.3955773955774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448</v>
      </c>
      <c r="G19" s="105">
        <f t="shared" si="1"/>
        <v>27.51842751842752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107</v>
      </c>
      <c r="G20" s="105">
        <f t="shared" si="1"/>
        <v>6.572481572481573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6</v>
      </c>
      <c r="G21" s="105">
        <f t="shared" si="1"/>
        <v>0.36855036855036855</v>
      </c>
    </row>
    <row r="22" spans="1:7" ht="12.75">
      <c r="A22" s="36" t="s">
        <v>158</v>
      </c>
      <c r="B22" s="98">
        <v>41</v>
      </c>
      <c r="C22" s="105">
        <f t="shared" si="2"/>
        <v>1.3183279742765275</v>
      </c>
      <c r="E22" s="1" t="s">
        <v>159</v>
      </c>
      <c r="F22" s="97">
        <v>8</v>
      </c>
      <c r="G22" s="105">
        <f t="shared" si="1"/>
        <v>0.4914004914004914</v>
      </c>
    </row>
    <row r="23" spans="1:7" ht="12.75">
      <c r="A23" s="36" t="s">
        <v>160</v>
      </c>
      <c r="B23" s="98">
        <v>27</v>
      </c>
      <c r="C23" s="105">
        <f t="shared" si="2"/>
        <v>0.8681672025723474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154</v>
      </c>
      <c r="C24" s="105">
        <f t="shared" si="2"/>
        <v>4.951768488745981</v>
      </c>
      <c r="E24" s="1" t="s">
        <v>163</v>
      </c>
      <c r="F24" s="97">
        <v>138500</v>
      </c>
      <c r="G24" s="112" t="s">
        <v>261</v>
      </c>
    </row>
    <row r="25" spans="1:7" ht="12.75">
      <c r="A25" s="36" t="s">
        <v>164</v>
      </c>
      <c r="B25" s="97">
        <v>129</v>
      </c>
      <c r="C25" s="105">
        <f t="shared" si="2"/>
        <v>4.14790996784566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402</v>
      </c>
      <c r="C26" s="105">
        <f t="shared" si="2"/>
        <v>12.92604501607717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888</v>
      </c>
      <c r="C27" s="105">
        <f t="shared" si="2"/>
        <v>28.553054662379424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1469</v>
      </c>
      <c r="C28" s="105">
        <f t="shared" si="2"/>
        <v>47.234726688102896</v>
      </c>
      <c r="E28" s="32" t="s">
        <v>176</v>
      </c>
      <c r="F28" s="97">
        <v>1021</v>
      </c>
      <c r="G28" s="105">
        <f aca="true" t="shared" si="3" ref="G28:G35">(F28/$F$14)*100</f>
        <v>62.714987714987714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29</v>
      </c>
      <c r="G30" s="105">
        <f t="shared" si="3"/>
        <v>1.7813267813267815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0.19292604501607716</v>
      </c>
      <c r="E31" s="32" t="s">
        <v>181</v>
      </c>
      <c r="F31" s="97">
        <v>79</v>
      </c>
      <c r="G31" s="105">
        <f t="shared" si="3"/>
        <v>4.8525798525798525</v>
      </c>
    </row>
    <row r="32" spans="1:7" ht="12.75">
      <c r="A32" s="36" t="s">
        <v>182</v>
      </c>
      <c r="B32" s="97">
        <v>44</v>
      </c>
      <c r="C32" s="105">
        <f t="shared" si="4"/>
        <v>1.414790996784566</v>
      </c>
      <c r="E32" s="32" t="s">
        <v>183</v>
      </c>
      <c r="F32" s="97">
        <v>109</v>
      </c>
      <c r="G32" s="105">
        <f t="shared" si="3"/>
        <v>6.695331695331695</v>
      </c>
    </row>
    <row r="33" spans="1:7" ht="12.75">
      <c r="A33" s="36" t="s">
        <v>184</v>
      </c>
      <c r="B33" s="97">
        <v>309</v>
      </c>
      <c r="C33" s="105">
        <f t="shared" si="4"/>
        <v>9.935691318327974</v>
      </c>
      <c r="E33" s="32" t="s">
        <v>185</v>
      </c>
      <c r="F33" s="97">
        <v>448</v>
      </c>
      <c r="G33" s="105">
        <f t="shared" si="3"/>
        <v>27.51842751842752</v>
      </c>
    </row>
    <row r="34" spans="1:7" ht="12.75">
      <c r="A34" s="36" t="s">
        <v>186</v>
      </c>
      <c r="B34" s="97">
        <v>445</v>
      </c>
      <c r="C34" s="105">
        <f t="shared" si="4"/>
        <v>14.308681672025724</v>
      </c>
      <c r="E34" s="32" t="s">
        <v>187</v>
      </c>
      <c r="F34" s="97">
        <v>255</v>
      </c>
      <c r="G34" s="105">
        <f t="shared" si="3"/>
        <v>15.663390663390665</v>
      </c>
    </row>
    <row r="35" spans="1:7" ht="12.75">
      <c r="A35" s="36" t="s">
        <v>188</v>
      </c>
      <c r="B35" s="97">
        <v>513</v>
      </c>
      <c r="C35" s="105">
        <f t="shared" si="4"/>
        <v>16.4951768488746</v>
      </c>
      <c r="E35" s="32" t="s">
        <v>189</v>
      </c>
      <c r="F35" s="97">
        <v>101</v>
      </c>
      <c r="G35" s="105">
        <f t="shared" si="3"/>
        <v>6.203931203931204</v>
      </c>
    </row>
    <row r="36" spans="1:7" ht="12.75">
      <c r="A36" s="36" t="s">
        <v>190</v>
      </c>
      <c r="B36" s="97">
        <v>920</v>
      </c>
      <c r="C36" s="105">
        <f t="shared" si="4"/>
        <v>29.581993569131832</v>
      </c>
      <c r="E36" s="32" t="s">
        <v>191</v>
      </c>
      <c r="F36" s="97">
        <v>1336</v>
      </c>
      <c r="G36" s="112" t="s">
        <v>261</v>
      </c>
    </row>
    <row r="37" spans="1:7" ht="12.75">
      <c r="A37" s="36" t="s">
        <v>192</v>
      </c>
      <c r="B37" s="97">
        <v>446</v>
      </c>
      <c r="C37" s="105">
        <f t="shared" si="4"/>
        <v>14.340836012861736</v>
      </c>
      <c r="E37" s="32" t="s">
        <v>193</v>
      </c>
      <c r="F37" s="97">
        <v>607</v>
      </c>
      <c r="G37" s="105">
        <f>(F37/$F$14)*100</f>
        <v>37.285012285012286</v>
      </c>
    </row>
    <row r="38" spans="1:7" ht="12.75">
      <c r="A38" s="36" t="s">
        <v>194</v>
      </c>
      <c r="B38" s="97">
        <v>230</v>
      </c>
      <c r="C38" s="105">
        <f t="shared" si="4"/>
        <v>7.395498392282958</v>
      </c>
      <c r="E38" s="32" t="s">
        <v>191</v>
      </c>
      <c r="F38" s="97">
        <v>506</v>
      </c>
      <c r="G38" s="112" t="s">
        <v>261</v>
      </c>
    </row>
    <row r="39" spans="1:7" ht="12.75">
      <c r="A39" s="36" t="s">
        <v>195</v>
      </c>
      <c r="B39" s="97">
        <v>197</v>
      </c>
      <c r="C39" s="105">
        <f t="shared" si="4"/>
        <v>6.334405144694534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2967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461</v>
      </c>
      <c r="G43" s="105">
        <f aca="true" t="shared" si="5" ref="G43:G48">(F43/$F$14)*100</f>
        <v>28.31695331695332</v>
      </c>
    </row>
    <row r="44" spans="1:7" ht="12.75">
      <c r="A44" s="36" t="s">
        <v>209</v>
      </c>
      <c r="B44" s="98">
        <v>414</v>
      </c>
      <c r="C44" s="105">
        <f aca="true" t="shared" si="6" ref="C44:C49">(B44/$B$42)*100</f>
        <v>13.953488372093023</v>
      </c>
      <c r="E44" s="32" t="s">
        <v>210</v>
      </c>
      <c r="F44" s="97">
        <v>299</v>
      </c>
      <c r="G44" s="105">
        <f t="shared" si="5"/>
        <v>18.366093366093367</v>
      </c>
    </row>
    <row r="45" spans="1:7" ht="12.75">
      <c r="A45" s="36" t="s">
        <v>211</v>
      </c>
      <c r="B45" s="98">
        <v>765</v>
      </c>
      <c r="C45" s="105">
        <f t="shared" si="6"/>
        <v>25.783619817997977</v>
      </c>
      <c r="E45" s="32" t="s">
        <v>212</v>
      </c>
      <c r="F45" s="97">
        <v>239</v>
      </c>
      <c r="G45" s="105">
        <f t="shared" si="5"/>
        <v>14.680589680589682</v>
      </c>
    </row>
    <row r="46" spans="1:7" ht="12.75">
      <c r="A46" s="36" t="s">
        <v>213</v>
      </c>
      <c r="B46" s="98">
        <v>455</v>
      </c>
      <c r="C46" s="105">
        <f t="shared" si="6"/>
        <v>15.335355578024942</v>
      </c>
      <c r="E46" s="32" t="s">
        <v>214</v>
      </c>
      <c r="F46" s="97">
        <v>221</v>
      </c>
      <c r="G46" s="105">
        <f t="shared" si="5"/>
        <v>13.574938574938574</v>
      </c>
    </row>
    <row r="47" spans="1:7" ht="12.75">
      <c r="A47" s="36" t="s">
        <v>215</v>
      </c>
      <c r="B47" s="97">
        <v>394</v>
      </c>
      <c r="C47" s="105">
        <f t="shared" si="6"/>
        <v>13.279406808223795</v>
      </c>
      <c r="E47" s="32" t="s">
        <v>216</v>
      </c>
      <c r="F47" s="97">
        <v>95</v>
      </c>
      <c r="G47" s="105">
        <f t="shared" si="5"/>
        <v>5.835380835380835</v>
      </c>
    </row>
    <row r="48" spans="1:7" ht="12.75">
      <c r="A48" s="36" t="s">
        <v>217</v>
      </c>
      <c r="B48" s="97">
        <v>252</v>
      </c>
      <c r="C48" s="105">
        <f t="shared" si="6"/>
        <v>8.493427704752275</v>
      </c>
      <c r="E48" s="32" t="s">
        <v>218</v>
      </c>
      <c r="F48" s="97">
        <v>307</v>
      </c>
      <c r="G48" s="105">
        <f t="shared" si="5"/>
        <v>18.857493857493857</v>
      </c>
    </row>
    <row r="49" spans="1:7" ht="12.75">
      <c r="A49" s="36" t="s">
        <v>219</v>
      </c>
      <c r="B49" s="97">
        <v>687</v>
      </c>
      <c r="C49" s="105">
        <f t="shared" si="6"/>
        <v>23.154701718907987</v>
      </c>
      <c r="E49" s="32" t="s">
        <v>220</v>
      </c>
      <c r="F49" s="97">
        <v>6</v>
      </c>
      <c r="G49" s="105">
        <f>(F49/$F$14)*100</f>
        <v>0.36855036855036855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1061</v>
      </c>
      <c r="G51" s="81">
        <f>(F51/F$51)*100</f>
        <v>100</v>
      </c>
    </row>
    <row r="52" spans="1:7" ht="12.75">
      <c r="A52" s="4" t="s">
        <v>223</v>
      </c>
      <c r="B52" s="97">
        <v>352</v>
      </c>
      <c r="C52" s="105">
        <f>(B52/$B$42)*100</f>
        <v>11.863835524098416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1142</v>
      </c>
      <c r="C53" s="105">
        <f>(B53/$B$42)*100</f>
        <v>38.490057296932925</v>
      </c>
      <c r="E53" s="32" t="s">
        <v>226</v>
      </c>
      <c r="F53" s="97">
        <v>77</v>
      </c>
      <c r="G53" s="105">
        <f>(F53/F$51)*100</f>
        <v>7.257304429783224</v>
      </c>
    </row>
    <row r="54" spans="1:7" ht="12.75">
      <c r="A54" s="4" t="s">
        <v>227</v>
      </c>
      <c r="B54" s="97">
        <v>1005</v>
      </c>
      <c r="C54" s="105">
        <f>(B54/$B$42)*100</f>
        <v>33.872598584428715</v>
      </c>
      <c r="E54" s="32" t="s">
        <v>228</v>
      </c>
      <c r="F54" s="97">
        <v>11</v>
      </c>
      <c r="G54" s="105">
        <f aca="true" t="shared" si="7" ref="G54:G60">(F54/F$51)*100</f>
        <v>1.0367577756833177</v>
      </c>
    </row>
    <row r="55" spans="1:7" ht="12.75">
      <c r="A55" s="4" t="s">
        <v>229</v>
      </c>
      <c r="B55" s="97">
        <v>468</v>
      </c>
      <c r="C55" s="105">
        <f>(B55/$B$42)*100</f>
        <v>15.773508594539939</v>
      </c>
      <c r="E55" s="32" t="s">
        <v>230</v>
      </c>
      <c r="F55" s="97">
        <v>109</v>
      </c>
      <c r="G55" s="105">
        <f t="shared" si="7"/>
        <v>10.273327049952876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305</v>
      </c>
      <c r="G56" s="105">
        <f t="shared" si="7"/>
        <v>28.746465598491987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346</v>
      </c>
      <c r="G57" s="105">
        <f t="shared" si="7"/>
        <v>32.61074458058435</v>
      </c>
    </row>
    <row r="58" spans="1:7" ht="12.75">
      <c r="A58" s="36" t="s">
        <v>234</v>
      </c>
      <c r="B58" s="97">
        <v>2086</v>
      </c>
      <c r="C58" s="105">
        <f aca="true" t="shared" si="8" ref="C58:C66">(B58/$B$42)*100</f>
        <v>70.3067071115605</v>
      </c>
      <c r="E58" s="32" t="s">
        <v>235</v>
      </c>
      <c r="F58" s="97">
        <v>196</v>
      </c>
      <c r="G58" s="105">
        <f t="shared" si="7"/>
        <v>18.473138548539115</v>
      </c>
    </row>
    <row r="59" spans="1:7" ht="12.75">
      <c r="A59" s="36" t="s">
        <v>236</v>
      </c>
      <c r="B59" s="97">
        <v>7</v>
      </c>
      <c r="C59" s="105">
        <f t="shared" si="8"/>
        <v>0.23592854735422988</v>
      </c>
      <c r="E59" s="32" t="s">
        <v>237</v>
      </c>
      <c r="F59" s="98">
        <v>11</v>
      </c>
      <c r="G59" s="105">
        <f t="shared" si="7"/>
        <v>1.0367577756833177</v>
      </c>
    </row>
    <row r="60" spans="1:7" ht="12.75">
      <c r="A60" s="36" t="s">
        <v>238</v>
      </c>
      <c r="B60" s="97">
        <v>147</v>
      </c>
      <c r="C60" s="105">
        <f t="shared" si="8"/>
        <v>4.954499494438827</v>
      </c>
      <c r="E60" s="32" t="s">
        <v>239</v>
      </c>
      <c r="F60" s="97">
        <v>6</v>
      </c>
      <c r="G60" s="105">
        <f t="shared" si="7"/>
        <v>0.5655042412818096</v>
      </c>
    </row>
    <row r="61" spans="1:7" ht="12.75">
      <c r="A61" s="36" t="s">
        <v>240</v>
      </c>
      <c r="B61" s="97">
        <v>713</v>
      </c>
      <c r="C61" s="105">
        <f t="shared" si="8"/>
        <v>24.031007751937985</v>
      </c>
      <c r="E61" s="32" t="s">
        <v>163</v>
      </c>
      <c r="F61" s="97">
        <v>767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</v>
      </c>
      <c r="C65" s="105">
        <f t="shared" si="8"/>
        <v>0.16852039096730706</v>
      </c>
      <c r="E65" s="32" t="s">
        <v>208</v>
      </c>
      <c r="F65" s="97">
        <v>135</v>
      </c>
      <c r="G65" s="105">
        <f aca="true" t="shared" si="9" ref="G65:G71">(F65/F$51)*100</f>
        <v>12.723845428840717</v>
      </c>
    </row>
    <row r="66" spans="1:7" ht="12.75">
      <c r="A66" s="36" t="s">
        <v>247</v>
      </c>
      <c r="B66" s="97">
        <v>9</v>
      </c>
      <c r="C66" s="105">
        <f t="shared" si="8"/>
        <v>0.3033367037411527</v>
      </c>
      <c r="E66" s="32" t="s">
        <v>210</v>
      </c>
      <c r="F66" s="97">
        <v>168</v>
      </c>
      <c r="G66" s="105">
        <f t="shared" si="9"/>
        <v>15.83411875589067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138</v>
      </c>
      <c r="G67" s="105">
        <f t="shared" si="9"/>
        <v>13.006597549481622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144</v>
      </c>
      <c r="G68" s="105">
        <f t="shared" si="9"/>
        <v>13.57210179076343</v>
      </c>
    </row>
    <row r="69" spans="1:7" ht="12.75">
      <c r="A69" s="36" t="s">
        <v>249</v>
      </c>
      <c r="B69" s="97">
        <v>15</v>
      </c>
      <c r="C69" s="105">
        <f>(B69/$B$42)*100</f>
        <v>0.5055611729019212</v>
      </c>
      <c r="E69" s="32" t="s">
        <v>216</v>
      </c>
      <c r="F69" s="97">
        <v>88</v>
      </c>
      <c r="G69" s="105">
        <f t="shared" si="9"/>
        <v>8.294062205466542</v>
      </c>
    </row>
    <row r="70" spans="1:7" ht="12.75">
      <c r="A70" s="36" t="s">
        <v>251</v>
      </c>
      <c r="B70" s="97">
        <v>19</v>
      </c>
      <c r="C70" s="105">
        <f>(B70/$B$42)*100</f>
        <v>0.6403774856757668</v>
      </c>
      <c r="E70" s="32" t="s">
        <v>218</v>
      </c>
      <c r="F70" s="97">
        <v>368</v>
      </c>
      <c r="G70" s="105">
        <f t="shared" si="9"/>
        <v>34.68426013195099</v>
      </c>
    </row>
    <row r="71" spans="1:7" ht="12.75">
      <c r="A71" s="54" t="s">
        <v>252</v>
      </c>
      <c r="B71" s="103">
        <v>43</v>
      </c>
      <c r="C71" s="115">
        <f>(B71/$B$42)*100</f>
        <v>1.4492753623188406</v>
      </c>
      <c r="D71" s="41"/>
      <c r="E71" s="44" t="s">
        <v>220</v>
      </c>
      <c r="F71" s="103">
        <v>20</v>
      </c>
      <c r="G71" s="115">
        <f t="shared" si="9"/>
        <v>1.8850141376060319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2002-05-13T13:09:13Z</cp:lastPrinted>
  <dcterms:created xsi:type="dcterms:W3CDTF">2001-10-15T13:22:32Z</dcterms:created>
  <dcterms:modified xsi:type="dcterms:W3CDTF">2002-06-12T12:26:58Z</dcterms:modified>
  <cp:category/>
  <cp:version/>
  <cp:contentType/>
  <cp:contentStatus/>
</cp:coreProperties>
</file>