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<sst xmlns="http://schemas.openxmlformats.org/spreadsheetml/2006/main" count="696" uniqueCount="437">
  <si>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</si>
  <si>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</si>
  <si>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</si>
  <si>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</si>
  <si>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</si>
  <si>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</si>
  <si>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</si>
  <si>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</si>
  <si>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</si>
  <si>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</si>
  <si>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</si>
  <si>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</si>
  <si>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</si>
  <si>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</si>
  <si>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</si>
  <si>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</si>
  <si>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</si>
  <si>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</si>
  <si>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</si>
  <si>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</si>
  <si>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</si>
  <si>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</si>
  <si>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</si>
  <si>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</si>
  <si>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</si>
  <si>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</si>
  <si>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</si>
  <si>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</si>
  <si>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</si>
  <si>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</si>
  <si>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</si>
  <si>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</si>
  <si>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</si>
  <si>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</si>
  <si>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</si>
  <si>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</si>
  <si>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</si>
  <si>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</si>
  <si>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</si>
  <si>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</si>
  <si>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</si>
  <si>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</si>
  <si>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</si>
  <si>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</si>
  <si>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</si>
  <si>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</si>
  <si>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</si>
  <si>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</si>
  <si>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</si>
  <si>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</si>
  <si>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</si>
  <si>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</si>
  <si>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</si>
  <si>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</si>
  <si>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</si>
  <si>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</si>
  <si>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</si>
  <si>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</si>
  <si>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</si>
  <si>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</si>
  <si>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</si>
  <si>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</si>
  <si>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</si>
  <si>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</si>
  <si>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</si>
  <si>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</si>
  <si>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</si>
  <si>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</si>
  <si>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</si>
  <si>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</si>
  <si>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</si>
  <si>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</si>
  <si>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</si>
  <si>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</si>
  <si>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</si>
  <si>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</si>
  <si>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</si>
  <si>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</si>
  <si>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</si>
  <si>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</si>
  <si>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</si>
  <si>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</si>
  <si>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</si>
  <si>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</si>
  <si>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</si>
  <si>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</si>
  <si>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</si>
  <si>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</si>
  <si>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</si>
  <si>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</si>
  <si>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</si>
  <si>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</si>
  <si>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</si>
  <si>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</si>
  <si>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</si>
  <si>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</si>
  <si>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</si>
  <si>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</si>
  <si>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</si>
  <si>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</si>
  <si>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</si>
  <si>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</si>
  <si>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</si>
  <si>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</si>
  <si>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</si>
  <si>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</si>
  <si>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</si>
  <si>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</si>
  <si>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</si>
  <si>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</si>
  <si>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</si>
  <si>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</si>
  <si>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</si>
  <si>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</si>
  <si>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</si>
  <si>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</si>
  <si>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</si>
  <si>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</si>
  <si>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</si>
  <si>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</si>
  <si>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</si>
  <si>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</si>
  <si>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</si>
  <si>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</si>
  <si>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</si>
  <si>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</si>
  <si>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</si>
  <si>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</si>
  <si>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</si>
  <si>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</si>
  <si>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</si>
  <si>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</si>
  <si>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</si>
  <si>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</si>
  <si>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</si>
  <si>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</si>
  <si>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</si>
  <si>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</si>
  <si>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</si>
  <si>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</si>
  <si>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</si>
  <si>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</si>
  <si>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</si>
  <si>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</si>
  <si>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</si>
  <si>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</si>
  <si>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</si>
  <si>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</si>
  <si>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</si>
  <si>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</si>
  <si>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</si>
  <si>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</si>
  <si>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</si>
  <si>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</si>
  <si>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</si>
  <si>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</si>
  <si>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</si>
  <si>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</si>
  <si>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</si>
  <si>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</si>
  <si>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</si>
  <si>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</si>
  <si>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</si>
  <si>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</si>
  <si>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</si>
  <si>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</si>
  <si>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</si>
  <si>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</si>
  <si>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</si>
  <si>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</si>
  <si>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</si>
  <si>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</si>
  <si>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</si>
  <si>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</si>
  <si>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</si>
  <si>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</si>
  <si>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</si>
  <si>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</si>
  <si>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</si>
  <si>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</si>
  <si>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</si>
  <si>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</si>
  <si>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</si>
  <si>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</si>
  <si>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</si>
  <si>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</si>
  <si>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</si>
  <si>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</si>
  <si>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</si>
  <si>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</si>
  <si>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</si>
  <si>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</si>
  <si>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</si>
  <si>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</si>
  <si>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</si>
  <si>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</si>
  <si>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</si>
  <si>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</si>
  <si>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</si>
  <si>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</si>
  <si>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</si>
  <si>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</si>
  <si>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</si>
  <si>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</si>
  <si>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</si>
  <si>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</si>
  <si>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</si>
  <si>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</si>
  <si>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</si>
  <si>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</si>
  <si>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</si>
  <si>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</si>
  <si>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</si>
  <si>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</si>
  <si>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</si>
  <si>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</si>
  <si>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</si>
  <si>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</si>
  <si>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</si>
  <si>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</si>
  <si>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</si>
  <si>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</si>
  <si>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</si>
  <si>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</si>
  <si>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</si>
  <si>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</si>
  <si>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</si>
  <si>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</si>
  <si>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</si>
  <si>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</si>
  <si>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</si>
  <si>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</si>
  <si>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</si>
  <si>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</si>
  <si>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</si>
  <si>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</si>
  <si>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</si>
  <si>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</si>
  <si>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</si>
  <si>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</si>
  <si>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</si>
  <si>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</si>
  <si>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</si>
  <si>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</si>
  <si>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</si>
  <si>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</si>
  <si>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</si>
  <si>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</si>
  <si>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</si>
  <si>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</si>
  <si>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</si>
  <si>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</si>
  <si>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</si>
  <si>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</si>
  <si>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</si>
  <si>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</si>
  <si>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</si>
  <si>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</si>
  <si>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</si>
  <si>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</si>
  <si>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</si>
  <si>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</si>
  <si>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</si>
  <si>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</si>
  <si>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</si>
  <si>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</si>
  <si>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</si>
  <si>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</si>
  <si>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</si>
  <si>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</si>
  <si>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</si>
  <si>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</si>
  <si>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</si>
  <si>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</si>
  <si>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</si>
  <si>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</si>
  <si>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</si>
  <si>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</si>
  <si>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</si>
  <si>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</si>
  <si>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</si>
  <si>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</si>
  <si>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</si>
  <si>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</si>
  <si>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</si>
  <si>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</si>
  <si>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</si>
  <si>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</si>
  <si>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</si>
  <si>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</si>
  <si>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</si>
  <si>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</si>
  <si>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</si>
  <si>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</si>
  <si>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</si>
  <si>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</si>
  <si>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</si>
  <si>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</si>
  <si>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</si>
  <si>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</si>
  <si>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</si>
  <si>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</si>
  <si>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</si>
  <si>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</si>
  <si>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</si>
  <si>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</si>
  <si>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</si>
  <si>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</si>
  <si>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</si>
  <si>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</si>
  <si>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</si>
  <si>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</si>
  <si>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</si>
  <si>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</si>
  <si>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</si>
  <si>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</si>
  <si>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</si>
  <si>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</si>
  <si>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</si>
  <si>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</si>
  <si>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</si>
  <si>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</si>
  <si>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</si>
  <si>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</si>
  <si>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</si>
  <si>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</si>
  <si>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</si>
  <si>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</si>
  <si>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</si>
  <si>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</si>
  <si>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</si>
  <si>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</si>
  <si>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</si>
  <si>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</si>
  <si>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</si>
  <si>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</si>
  <si>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</si>
  <si>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</si>
  <si>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</si>
  <si>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</si>
  <si>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</si>
  <si>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</si>
  <si>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</si>
  <si>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</si>
  <si>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</si>
  <si>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</si>
  <si>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</si>
  <si>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</si>
  <si>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</si>
  <si>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</si>
  <si>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</si>
  <si>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</si>
  <si>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</si>
  <si>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</si>
  <si>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</si>
  <si>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</si>
  <si>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</si>
  <si>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</si>
  <si>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</si>
  <si>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</si>
  <si>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</si>
  <si>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</si>
  <si>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</si>
  <si>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</si>
  <si>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</si>
  <si>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</si>
  <si>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</si>
  <si>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</si>
  <si>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</si>
  <si>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</si>
  <si>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</si>
  <si>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</si>
  <si>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</si>
  <si>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</si>
  <si>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</si>
  <si>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</si>
  <si>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</si>
  <si>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</si>
  <si>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</si>
  <si>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</si>
  <si>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</si>
  <si>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</si>
  <si>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</si>
  <si>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</si>
  <si>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</si>
  <si>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</si>
  <si>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</si>
  <si>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</si>
  <si>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</si>
  <si>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</si>
  <si>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</si>
  <si>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</si>
  <si>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</si>
  <si>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</si>
  <si>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</si>
  <si>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</si>
  <si>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South River borough, Middlesex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</si>
  <si>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South River borough</t>
    </r>
    <r>
      <rPr>
        <b/>
        <sz val="12"/>
        <rFont val="Arial"/>
        <family val="2"/>
      </rPr>
      <t>, Middlesex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</si>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</sst>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15322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15322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7574</v>
      </c>
      <c r="C9" s="151">
        <f>(B9/$B$7)*100</f>
        <v>49.43218900926772</v>
      </c>
      <c r="D9" s="152"/>
      <c r="E9" s="152" t="s">
        <v>403</v>
      </c>
      <c r="F9" s="150">
        <v>1480</v>
      </c>
      <c r="G9" s="153">
        <f t="shared" si="0"/>
        <v>9.659313405560631</v>
      </c>
    </row>
    <row r="10" spans="1:7" ht="12.75">
      <c r="A10" s="149" t="s">
        <v>404</v>
      </c>
      <c r="B10" s="150">
        <v>7748</v>
      </c>
      <c r="C10" s="151">
        <f>(B10/$B$7)*100</f>
        <v>50.567810990732276</v>
      </c>
      <c r="D10" s="152"/>
      <c r="E10" s="152" t="s">
        <v>405</v>
      </c>
      <c r="F10" s="150">
        <v>248</v>
      </c>
      <c r="G10" s="153">
        <f t="shared" si="0"/>
        <v>1.6185876517425923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435</v>
      </c>
      <c r="G11" s="153">
        <f t="shared" si="0"/>
        <v>2.839054953661402</v>
      </c>
    </row>
    <row r="12" spans="1:7" ht="12.75">
      <c r="A12" s="149" t="s">
        <v>407</v>
      </c>
      <c r="B12" s="150">
        <v>1008</v>
      </c>
      <c r="C12" s="151">
        <f aca="true" t="shared" si="1" ref="C12:C24">B12*100/B$7</f>
        <v>6.578775616760214</v>
      </c>
      <c r="D12" s="152"/>
      <c r="E12" s="152" t="s">
        <v>408</v>
      </c>
      <c r="F12" s="150">
        <v>53</v>
      </c>
      <c r="G12" s="153">
        <f t="shared" si="0"/>
        <v>0.34590784492886045</v>
      </c>
    </row>
    <row r="13" spans="1:7" ht="12.75">
      <c r="A13" s="149" t="s">
        <v>409</v>
      </c>
      <c r="B13" s="150">
        <v>1014</v>
      </c>
      <c r="C13" s="151">
        <f t="shared" si="1"/>
        <v>6.617934995431406</v>
      </c>
      <c r="D13" s="152"/>
      <c r="E13" s="152" t="s">
        <v>410</v>
      </c>
      <c r="F13" s="150">
        <v>744</v>
      </c>
      <c r="G13" s="153">
        <f t="shared" si="0"/>
        <v>4.855762955227777</v>
      </c>
    </row>
    <row r="14" spans="1:7" ht="12.75">
      <c r="A14" s="149" t="s">
        <v>411</v>
      </c>
      <c r="B14" s="150">
        <v>945</v>
      </c>
      <c r="C14" s="151">
        <f t="shared" si="1"/>
        <v>6.167602140712701</v>
      </c>
      <c r="D14" s="152"/>
      <c r="E14" s="152" t="s">
        <v>412</v>
      </c>
      <c r="F14" s="150">
        <v>13842</v>
      </c>
      <c r="G14" s="153">
        <f t="shared" si="0"/>
        <v>90.34068659443936</v>
      </c>
    </row>
    <row r="15" spans="1:7" ht="12.75">
      <c r="A15" s="149" t="s">
        <v>413</v>
      </c>
      <c r="B15" s="150">
        <v>903</v>
      </c>
      <c r="C15" s="151">
        <f t="shared" si="1"/>
        <v>5.893486490014358</v>
      </c>
      <c r="D15" s="152"/>
      <c r="E15" s="152" t="s">
        <v>414</v>
      </c>
      <c r="F15" s="150">
        <v>11995</v>
      </c>
      <c r="G15" s="153">
        <f t="shared" si="0"/>
        <v>78.28612452682417</v>
      </c>
    </row>
    <row r="16" spans="1:7" ht="12.75">
      <c r="A16" s="149" t="s">
        <v>415</v>
      </c>
      <c r="B16" s="150">
        <v>943</v>
      </c>
      <c r="C16" s="151">
        <f t="shared" si="1"/>
        <v>6.15454901448897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2474</v>
      </c>
      <c r="C17" s="151">
        <f t="shared" si="1"/>
        <v>16.14671713875473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2640</v>
      </c>
      <c r="C18" s="151">
        <f t="shared" si="1"/>
        <v>17.23012661532437</v>
      </c>
      <c r="D18" s="152"/>
      <c r="E18" s="143" t="s">
        <v>419</v>
      </c>
      <c r="F18" s="141">
        <v>15322</v>
      </c>
      <c r="G18" s="148">
        <v>100</v>
      </c>
    </row>
    <row r="19" spans="1:7" ht="12.75">
      <c r="A19" s="149" t="s">
        <v>420</v>
      </c>
      <c r="B19" s="150">
        <v>1936</v>
      </c>
      <c r="C19" s="151">
        <f t="shared" si="1"/>
        <v>12.635426184571205</v>
      </c>
      <c r="D19" s="152"/>
      <c r="E19" s="152" t="s">
        <v>421</v>
      </c>
      <c r="F19" s="150">
        <v>15234</v>
      </c>
      <c r="G19" s="153">
        <f aca="true" t="shared" si="2" ref="G19:G30">F19*100/F$18</f>
        <v>99.42566244615585</v>
      </c>
    </row>
    <row r="20" spans="1:7" ht="12.75">
      <c r="A20" s="149" t="s">
        <v>422</v>
      </c>
      <c r="B20" s="150">
        <v>681</v>
      </c>
      <c r="C20" s="151">
        <f t="shared" si="1"/>
        <v>4.444589479180264</v>
      </c>
      <c r="D20" s="152"/>
      <c r="E20" s="152" t="s">
        <v>423</v>
      </c>
      <c r="F20" s="150">
        <v>5606</v>
      </c>
      <c r="G20" s="153">
        <f t="shared" si="2"/>
        <v>36.58791280511682</v>
      </c>
    </row>
    <row r="21" spans="1:7" ht="12.75">
      <c r="A21" s="149" t="s">
        <v>424</v>
      </c>
      <c r="B21" s="150">
        <v>547</v>
      </c>
      <c r="C21" s="151">
        <f t="shared" si="1"/>
        <v>3.5700300221903145</v>
      </c>
      <c r="D21" s="152"/>
      <c r="E21" s="152" t="s">
        <v>425</v>
      </c>
      <c r="F21" s="150">
        <v>3094</v>
      </c>
      <c r="G21" s="153">
        <f t="shared" si="2"/>
        <v>20.193186268111212</v>
      </c>
    </row>
    <row r="22" spans="1:7" ht="12.75">
      <c r="A22" s="149" t="s">
        <v>426</v>
      </c>
      <c r="B22" s="150">
        <v>1048</v>
      </c>
      <c r="C22" s="151">
        <f t="shared" si="1"/>
        <v>6.839838141234826</v>
      </c>
      <c r="D22" s="152"/>
      <c r="E22" s="152" t="s">
        <v>427</v>
      </c>
      <c r="F22" s="150">
        <v>4739</v>
      </c>
      <c r="G22" s="153">
        <f t="shared" si="2"/>
        <v>30.929382587129616</v>
      </c>
    </row>
    <row r="23" spans="1:7" ht="12.75">
      <c r="A23" s="149" t="s">
        <v>428</v>
      </c>
      <c r="B23" s="150">
        <v>923</v>
      </c>
      <c r="C23" s="151">
        <f t="shared" si="1"/>
        <v>6.024017752251664</v>
      </c>
      <c r="D23" s="152"/>
      <c r="E23" s="152" t="s">
        <v>429</v>
      </c>
      <c r="F23" s="150">
        <v>3210</v>
      </c>
      <c r="G23" s="153">
        <f t="shared" si="2"/>
        <v>20.950267589087588</v>
      </c>
    </row>
    <row r="24" spans="1:7" ht="12.75">
      <c r="A24" s="149" t="s">
        <v>430</v>
      </c>
      <c r="B24" s="150">
        <v>260</v>
      </c>
      <c r="C24" s="151">
        <f t="shared" si="1"/>
        <v>1.696906409084976</v>
      </c>
      <c r="D24" s="152"/>
      <c r="E24" s="152" t="s">
        <v>431</v>
      </c>
      <c r="F24" s="150">
        <v>1055</v>
      </c>
      <c r="G24" s="153">
        <f t="shared" si="2"/>
        <v>6.8855240830178825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258</v>
      </c>
      <c r="G25" s="153">
        <f t="shared" si="2"/>
        <v>1.6838532828612454</v>
      </c>
    </row>
    <row r="26" spans="1:7" ht="12.75">
      <c r="A26" s="149" t="s">
        <v>433</v>
      </c>
      <c r="B26" s="155">
        <v>36.4</v>
      </c>
      <c r="C26" s="156" t="s">
        <v>261</v>
      </c>
      <c r="D26" s="152"/>
      <c r="E26" s="157" t="s">
        <v>434</v>
      </c>
      <c r="F26" s="158">
        <v>740</v>
      </c>
      <c r="G26" s="153">
        <f t="shared" si="2"/>
        <v>4.829656702780316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268</v>
      </c>
      <c r="G27" s="153">
        <f t="shared" si="2"/>
        <v>1.7491189139798982</v>
      </c>
    </row>
    <row r="28" spans="1:7" ht="12.75">
      <c r="A28" s="149" t="s">
        <v>262</v>
      </c>
      <c r="B28" s="150">
        <v>11793</v>
      </c>
      <c r="C28" s="151">
        <f aca="true" t="shared" si="3" ref="C28:C35">B28*100/B$7</f>
        <v>76.96775877822739</v>
      </c>
      <c r="D28" s="152"/>
      <c r="E28" s="152" t="s">
        <v>436</v>
      </c>
      <c r="F28" s="150">
        <v>88</v>
      </c>
      <c r="G28" s="153">
        <f t="shared" si="2"/>
        <v>0.5743375538441456</v>
      </c>
    </row>
    <row r="29" spans="1:7" ht="12.75">
      <c r="A29" s="149" t="s">
        <v>0</v>
      </c>
      <c r="B29" s="150">
        <v>5768</v>
      </c>
      <c r="C29" s="151">
        <f t="shared" si="3"/>
        <v>37.645216029239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6025</v>
      </c>
      <c r="C30" s="151">
        <f t="shared" si="3"/>
        <v>39.32254274898838</v>
      </c>
      <c r="D30" s="152"/>
      <c r="E30" s="152" t="s">
        <v>3</v>
      </c>
      <c r="F30" s="150">
        <v>88</v>
      </c>
      <c r="G30" s="153">
        <f t="shared" si="2"/>
        <v>0.5743375538441456</v>
      </c>
    </row>
    <row r="31" spans="1:7" ht="12.75">
      <c r="A31" s="149" t="s">
        <v>4</v>
      </c>
      <c r="B31" s="150">
        <v>11266</v>
      </c>
      <c r="C31" s="151">
        <f t="shared" si="3"/>
        <v>73.52826001827438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2553</v>
      </c>
      <c r="C32" s="151">
        <f t="shared" si="3"/>
        <v>16.66231562459209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2231</v>
      </c>
      <c r="C33" s="151">
        <f t="shared" si="3"/>
        <v>14.560762302571465</v>
      </c>
      <c r="D33" s="152"/>
      <c r="E33" s="143" t="s">
        <v>8</v>
      </c>
      <c r="F33" s="141">
        <v>5606</v>
      </c>
      <c r="G33" s="148">
        <v>100</v>
      </c>
    </row>
    <row r="34" spans="1:7" ht="12.75">
      <c r="A34" s="149" t="s">
        <v>0</v>
      </c>
      <c r="B34" s="150">
        <v>844</v>
      </c>
      <c r="C34" s="151">
        <f t="shared" si="3"/>
        <v>5.508419266414307</v>
      </c>
      <c r="D34" s="152"/>
      <c r="E34" s="152" t="s">
        <v>9</v>
      </c>
      <c r="F34" s="150">
        <v>3985</v>
      </c>
      <c r="G34" s="153">
        <f aca="true" t="shared" si="4" ref="G34:G42">F34*100/F$33</f>
        <v>71.08455226542989</v>
      </c>
    </row>
    <row r="35" spans="1:7" ht="12.75">
      <c r="A35" s="149" t="s">
        <v>2</v>
      </c>
      <c r="B35" s="150">
        <v>1387</v>
      </c>
      <c r="C35" s="151">
        <f t="shared" si="3"/>
        <v>9.05234303615716</v>
      </c>
      <c r="D35" s="152"/>
      <c r="E35" s="152" t="s">
        <v>10</v>
      </c>
      <c r="F35" s="150">
        <v>1811</v>
      </c>
      <c r="G35" s="153">
        <f t="shared" si="4"/>
        <v>32.30467356403853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3094</v>
      </c>
      <c r="G36" s="153">
        <f t="shared" si="4"/>
        <v>55.190866928291115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1468</v>
      </c>
      <c r="G37" s="153">
        <f t="shared" si="4"/>
        <v>26.18622904031395</v>
      </c>
    </row>
    <row r="38" spans="1:7" ht="12.75">
      <c r="A38" s="163" t="s">
        <v>13</v>
      </c>
      <c r="B38" s="150">
        <v>14885</v>
      </c>
      <c r="C38" s="151">
        <f aca="true" t="shared" si="5" ref="C38:C56">B38*100/B$7</f>
        <v>97.14789192011487</v>
      </c>
      <c r="D38" s="152"/>
      <c r="E38" s="152" t="s">
        <v>14</v>
      </c>
      <c r="F38" s="150">
        <v>622</v>
      </c>
      <c r="G38" s="153">
        <f t="shared" si="4"/>
        <v>11.095255083838744</v>
      </c>
    </row>
    <row r="39" spans="1:7" ht="12.75">
      <c r="A39" s="149" t="s">
        <v>15</v>
      </c>
      <c r="B39" s="150">
        <v>12801</v>
      </c>
      <c r="C39" s="151">
        <f t="shared" si="5"/>
        <v>83.5465343949876</v>
      </c>
      <c r="D39" s="152"/>
      <c r="E39" s="152" t="s">
        <v>10</v>
      </c>
      <c r="F39" s="150">
        <v>250</v>
      </c>
      <c r="G39" s="153">
        <f t="shared" si="4"/>
        <v>4.459507670353193</v>
      </c>
    </row>
    <row r="40" spans="1:7" ht="12.75">
      <c r="A40" s="149" t="s">
        <v>16</v>
      </c>
      <c r="B40" s="150">
        <v>929</v>
      </c>
      <c r="C40" s="151">
        <f t="shared" si="5"/>
        <v>6.063177130922856</v>
      </c>
      <c r="D40" s="152"/>
      <c r="E40" s="152" t="s">
        <v>17</v>
      </c>
      <c r="F40" s="150">
        <v>1621</v>
      </c>
      <c r="G40" s="153">
        <f t="shared" si="4"/>
        <v>28.915447734570105</v>
      </c>
    </row>
    <row r="41" spans="1:7" ht="12.75">
      <c r="A41" s="149" t="s">
        <v>18</v>
      </c>
      <c r="B41" s="150">
        <v>18</v>
      </c>
      <c r="C41" s="151">
        <f t="shared" si="5"/>
        <v>0.11747813601357525</v>
      </c>
      <c r="D41" s="152"/>
      <c r="E41" s="152" t="s">
        <v>19</v>
      </c>
      <c r="F41" s="150">
        <v>1306</v>
      </c>
      <c r="G41" s="153">
        <f t="shared" si="4"/>
        <v>23.29646806992508</v>
      </c>
    </row>
    <row r="42" spans="1:7" ht="12.75">
      <c r="A42" s="149" t="s">
        <v>20</v>
      </c>
      <c r="B42" s="150">
        <v>542</v>
      </c>
      <c r="C42" s="151">
        <f t="shared" si="5"/>
        <v>3.5373972066309882</v>
      </c>
      <c r="D42" s="152"/>
      <c r="E42" s="152" t="s">
        <v>21</v>
      </c>
      <c r="F42" s="150">
        <v>639</v>
      </c>
      <c r="G42" s="153">
        <f t="shared" si="4"/>
        <v>11.398501605422762</v>
      </c>
    </row>
    <row r="43" spans="1:7" ht="12.75">
      <c r="A43" s="149" t="s">
        <v>22</v>
      </c>
      <c r="B43" s="150">
        <v>171</v>
      </c>
      <c r="C43" s="151">
        <f t="shared" si="5"/>
        <v>1.116042292128965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142</v>
      </c>
      <c r="C44" s="151">
        <f t="shared" si="5"/>
        <v>0.9267719618848714</v>
      </c>
      <c r="D44" s="152"/>
      <c r="E44" s="152" t="s">
        <v>24</v>
      </c>
      <c r="F44" s="160">
        <v>1976</v>
      </c>
      <c r="G44" s="164">
        <f>F44*100/F33</f>
        <v>35.24794862647164</v>
      </c>
    </row>
    <row r="45" spans="1:7" ht="12.75">
      <c r="A45" s="149" t="s">
        <v>25</v>
      </c>
      <c r="B45" s="150">
        <v>165</v>
      </c>
      <c r="C45" s="151">
        <f t="shared" si="5"/>
        <v>1.076882913457773</v>
      </c>
      <c r="D45" s="152"/>
      <c r="E45" s="152" t="s">
        <v>26</v>
      </c>
      <c r="F45" s="160">
        <v>1624</v>
      </c>
      <c r="G45" s="164">
        <f>F45*100/F33</f>
        <v>28.968961826614343</v>
      </c>
    </row>
    <row r="46" spans="1:7" ht="12.75">
      <c r="A46" s="149" t="s">
        <v>27</v>
      </c>
      <c r="B46" s="150">
        <v>3</v>
      </c>
      <c r="C46" s="151">
        <f t="shared" si="5"/>
        <v>0.019579689335595875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16</v>
      </c>
      <c r="C47" s="151">
        <f t="shared" si="5"/>
        <v>0.10442500978984466</v>
      </c>
      <c r="D47" s="152"/>
      <c r="E47" s="152" t="s">
        <v>29</v>
      </c>
      <c r="F47" s="165">
        <v>2.72</v>
      </c>
      <c r="G47" s="166" t="s">
        <v>261</v>
      </c>
    </row>
    <row r="48" spans="1:7" ht="12.75">
      <c r="A48" s="149" t="s">
        <v>30</v>
      </c>
      <c r="B48" s="150">
        <v>14</v>
      </c>
      <c r="C48" s="151">
        <f t="shared" si="5"/>
        <v>0.09137188356611409</v>
      </c>
      <c r="D48" s="152"/>
      <c r="E48" s="152" t="s">
        <v>31</v>
      </c>
      <c r="F48" s="165">
        <v>3.23</v>
      </c>
      <c r="G48" s="166" t="s">
        <v>261</v>
      </c>
    </row>
    <row r="49" spans="1:7" ht="14.25">
      <c r="A49" s="149" t="s">
        <v>32</v>
      </c>
      <c r="B49" s="150">
        <v>31</v>
      </c>
      <c r="C49" s="151">
        <f t="shared" si="5"/>
        <v>0.20232345646782404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8</v>
      </c>
      <c r="C50" s="151">
        <f t="shared" si="5"/>
        <v>0.05221250489492233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6</v>
      </c>
      <c r="C51" s="151">
        <f t="shared" si="5"/>
        <v>0.03915937867119175</v>
      </c>
      <c r="D51" s="152"/>
      <c r="E51" s="143" t="s">
        <v>36</v>
      </c>
      <c r="F51" s="141">
        <v>5769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5606</v>
      </c>
      <c r="G52" s="153">
        <f>F52*100/F$51</f>
        <v>97.17455364881262</v>
      </c>
    </row>
    <row r="53" spans="1:7" ht="12.75">
      <c r="A53" s="149" t="s">
        <v>39</v>
      </c>
      <c r="B53" s="150">
        <v>1</v>
      </c>
      <c r="C53" s="151">
        <f t="shared" si="5"/>
        <v>0.006526563111865291</v>
      </c>
      <c r="D53" s="152"/>
      <c r="E53" s="152" t="s">
        <v>40</v>
      </c>
      <c r="F53" s="150">
        <v>163</v>
      </c>
      <c r="G53" s="153">
        <f>F53*100/F$51</f>
        <v>2.825446351187381</v>
      </c>
    </row>
    <row r="54" spans="1:7" ht="14.25">
      <c r="A54" s="149" t="s">
        <v>41</v>
      </c>
      <c r="B54" s="150">
        <v>1</v>
      </c>
      <c r="C54" s="151">
        <f t="shared" si="5"/>
        <v>0.006526563111865291</v>
      </c>
      <c r="D54" s="152"/>
      <c r="E54" s="152" t="s">
        <v>42</v>
      </c>
      <c r="F54" s="150">
        <v>5</v>
      </c>
      <c r="G54" s="153">
        <f>F54*100/F$51</f>
        <v>0.08667013347200554</v>
      </c>
    </row>
    <row r="55" spans="1:7" ht="12.75">
      <c r="A55" s="149" t="s">
        <v>43</v>
      </c>
      <c r="B55" s="150">
        <v>587</v>
      </c>
      <c r="C55" s="151">
        <f t="shared" si="5"/>
        <v>3.831092546664926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437</v>
      </c>
      <c r="C56" s="151">
        <f t="shared" si="5"/>
        <v>2.8521080798851326</v>
      </c>
      <c r="D56" s="152"/>
      <c r="E56" s="152" t="s">
        <v>45</v>
      </c>
      <c r="F56" s="167">
        <v>0.7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13180</v>
      </c>
      <c r="C60" s="168">
        <f>B60*100/B7</f>
        <v>86.02010181438455</v>
      </c>
      <c r="D60" s="152"/>
      <c r="E60" s="143" t="s">
        <v>51</v>
      </c>
      <c r="F60" s="141">
        <v>5606</v>
      </c>
      <c r="G60" s="148">
        <v>100</v>
      </c>
    </row>
    <row r="61" spans="1:7" ht="12.75">
      <c r="A61" s="149" t="s">
        <v>52</v>
      </c>
      <c r="B61" s="160">
        <v>1025</v>
      </c>
      <c r="C61" s="168">
        <f>B61*100/B7</f>
        <v>6.689727189661924</v>
      </c>
      <c r="D61" s="152"/>
      <c r="E61" s="152" t="s">
        <v>53</v>
      </c>
      <c r="F61" s="150">
        <v>3882</v>
      </c>
      <c r="G61" s="153">
        <f>F61*100/F$60</f>
        <v>69.24723510524439</v>
      </c>
    </row>
    <row r="62" spans="1:7" ht="12.75">
      <c r="A62" s="149" t="s">
        <v>54</v>
      </c>
      <c r="B62" s="160">
        <v>65</v>
      </c>
      <c r="C62" s="168">
        <f>B62*100/B7</f>
        <v>0.424226602271244</v>
      </c>
      <c r="D62" s="152"/>
      <c r="E62" s="152" t="s">
        <v>55</v>
      </c>
      <c r="F62" s="150">
        <v>1724</v>
      </c>
      <c r="G62" s="153">
        <f>F62*100/F$60</f>
        <v>30.752764894755618</v>
      </c>
    </row>
    <row r="63" spans="1:7" ht="12.75">
      <c r="A63" s="149" t="s">
        <v>56</v>
      </c>
      <c r="B63" s="160">
        <v>625</v>
      </c>
      <c r="C63" s="168">
        <f>B63*100/B7</f>
        <v>4.0791019449158075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10</v>
      </c>
      <c r="C64" s="168">
        <f>B64*100/B7</f>
        <v>0.06526563111865291</v>
      </c>
      <c r="D64" s="152"/>
      <c r="E64" s="152" t="s">
        <v>58</v>
      </c>
      <c r="F64" s="165">
        <v>2.81</v>
      </c>
      <c r="G64" s="166" t="s">
        <v>261</v>
      </c>
    </row>
    <row r="65" spans="1:7" ht="13.5" thickBot="1">
      <c r="A65" s="171" t="s">
        <v>59</v>
      </c>
      <c r="B65" s="172">
        <v>881</v>
      </c>
      <c r="C65" s="173">
        <f>B65*100/B7</f>
        <v>5.749902101553322</v>
      </c>
      <c r="D65" s="174"/>
      <c r="E65" s="174" t="s">
        <v>60</v>
      </c>
      <c r="F65" s="175">
        <v>2.51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15322</v>
      </c>
      <c r="G9" s="33">
        <f>(F9/$F$9)*100</f>
        <v>100</v>
      </c>
    </row>
    <row r="10" spans="1:7" ht="12.75">
      <c r="A10" s="29" t="s">
        <v>269</v>
      </c>
      <c r="B10" s="93">
        <v>3316</v>
      </c>
      <c r="C10" s="33">
        <f aca="true" t="shared" si="0" ref="C10:C15">(B10/$B$10)*100</f>
        <v>100</v>
      </c>
      <c r="E10" s="34" t="s">
        <v>270</v>
      </c>
      <c r="F10" s="97">
        <v>11290</v>
      </c>
      <c r="G10" s="84">
        <f aca="true" t="shared" si="1" ref="G10:G16">(F10/$F$9)*100</f>
        <v>73.68489753295916</v>
      </c>
    </row>
    <row r="11" spans="1:8" ht="12.75">
      <c r="A11" s="36" t="s">
        <v>271</v>
      </c>
      <c r="B11" s="98">
        <v>267</v>
      </c>
      <c r="C11" s="35">
        <f t="shared" si="0"/>
        <v>8.051869722557297</v>
      </c>
      <c r="E11" s="34" t="s">
        <v>272</v>
      </c>
      <c r="F11" s="97">
        <v>11112</v>
      </c>
      <c r="G11" s="84">
        <f t="shared" si="1"/>
        <v>72.52316929904711</v>
      </c>
      <c r="H11" s="15" t="s">
        <v>250</v>
      </c>
    </row>
    <row r="12" spans="1:8" ht="12.75">
      <c r="A12" s="36" t="s">
        <v>273</v>
      </c>
      <c r="B12" s="98">
        <v>190</v>
      </c>
      <c r="C12" s="35">
        <f t="shared" si="0"/>
        <v>5.729794933655006</v>
      </c>
      <c r="E12" s="34" t="s">
        <v>274</v>
      </c>
      <c r="F12" s="97">
        <v>8566</v>
      </c>
      <c r="G12" s="84">
        <f t="shared" si="1"/>
        <v>55.90653961623809</v>
      </c>
      <c r="H12" s="15" t="s">
        <v>250</v>
      </c>
    </row>
    <row r="13" spans="1:7" ht="12.75">
      <c r="A13" s="36" t="s">
        <v>275</v>
      </c>
      <c r="B13" s="98">
        <v>1496</v>
      </c>
      <c r="C13" s="35">
        <f t="shared" si="0"/>
        <v>45.1145958986731</v>
      </c>
      <c r="E13" s="34" t="s">
        <v>276</v>
      </c>
      <c r="F13" s="97">
        <v>2546</v>
      </c>
      <c r="G13" s="84">
        <f t="shared" si="1"/>
        <v>16.616629682809034</v>
      </c>
    </row>
    <row r="14" spans="1:7" ht="12.75">
      <c r="A14" s="36" t="s">
        <v>277</v>
      </c>
      <c r="B14" s="98">
        <v>842</v>
      </c>
      <c r="C14" s="35">
        <f t="shared" si="0"/>
        <v>25.392038600723765</v>
      </c>
      <c r="E14" s="34" t="s">
        <v>166</v>
      </c>
      <c r="F14" s="97">
        <v>178</v>
      </c>
      <c r="G14" s="84">
        <f t="shared" si="1"/>
        <v>1.1617282339120218</v>
      </c>
    </row>
    <row r="15" spans="1:7" ht="12.75">
      <c r="A15" s="36" t="s">
        <v>324</v>
      </c>
      <c r="B15" s="97">
        <v>521</v>
      </c>
      <c r="C15" s="35">
        <f t="shared" si="0"/>
        <v>15.711700844390833</v>
      </c>
      <c r="E15" s="34" t="s">
        <v>278</v>
      </c>
      <c r="F15" s="97">
        <v>4032</v>
      </c>
      <c r="G15" s="84">
        <f t="shared" si="1"/>
        <v>26.31510246704086</v>
      </c>
    </row>
    <row r="16" spans="1:7" ht="12.75">
      <c r="A16" s="36"/>
      <c r="B16" s="93" t="s">
        <v>250</v>
      </c>
      <c r="C16" s="10"/>
      <c r="E16" s="34" t="s">
        <v>279</v>
      </c>
      <c r="F16" s="98">
        <v>1830</v>
      </c>
      <c r="G16" s="84">
        <f t="shared" si="1"/>
        <v>11.943610494713484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1366</v>
      </c>
      <c r="G17" s="84">
        <f>(F17/$F$9)*100</f>
        <v>8.915285210807989</v>
      </c>
    </row>
    <row r="18" spans="1:7" ht="12.75">
      <c r="A18" s="29" t="s">
        <v>282</v>
      </c>
      <c r="B18" s="93">
        <v>10547</v>
      </c>
      <c r="C18" s="33">
        <f>(B18/$B$18)*100</f>
        <v>100</v>
      </c>
      <c r="E18" s="34" t="s">
        <v>283</v>
      </c>
      <c r="F18" s="97">
        <v>2666</v>
      </c>
      <c r="G18" s="84">
        <f>(F18/$F$9)*100</f>
        <v>17.39981725623287</v>
      </c>
    </row>
    <row r="19" spans="1:7" ht="12.75">
      <c r="A19" s="36" t="s">
        <v>284</v>
      </c>
      <c r="B19" s="97">
        <v>1228</v>
      </c>
      <c r="C19" s="84">
        <f aca="true" t="shared" si="2" ref="C19:C25">(B19/$B$18)*100</f>
        <v>11.643121266710912</v>
      </c>
      <c r="E19" s="34"/>
      <c r="F19" s="97" t="s">
        <v>250</v>
      </c>
      <c r="G19" s="84"/>
    </row>
    <row r="20" spans="1:7" ht="12.75">
      <c r="A20" s="36" t="s">
        <v>285</v>
      </c>
      <c r="B20" s="97">
        <v>1250</v>
      </c>
      <c r="C20" s="84">
        <f t="shared" si="2"/>
        <v>11.8517113871243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3693</v>
      </c>
      <c r="C21" s="84">
        <f t="shared" si="2"/>
        <v>35.01469612212003</v>
      </c>
      <c r="E21" s="38" t="s">
        <v>167</v>
      </c>
      <c r="F21" s="80">
        <v>4032</v>
      </c>
      <c r="G21" s="33">
        <f>(F21/$F$21)*100</f>
        <v>100</v>
      </c>
    </row>
    <row r="22" spans="1:7" ht="12.75">
      <c r="A22" s="36" t="s">
        <v>302</v>
      </c>
      <c r="B22" s="97">
        <v>1725</v>
      </c>
      <c r="C22" s="84">
        <f t="shared" si="2"/>
        <v>16.355361714231535</v>
      </c>
      <c r="E22" s="34" t="s">
        <v>303</v>
      </c>
      <c r="F22" s="97">
        <v>2080</v>
      </c>
      <c r="G22" s="84">
        <f aca="true" t="shared" si="3" ref="G22:G27">(F22/$F$21)*100</f>
        <v>51.587301587301596</v>
      </c>
    </row>
    <row r="23" spans="1:7" ht="12.75">
      <c r="A23" s="36" t="s">
        <v>304</v>
      </c>
      <c r="B23" s="97">
        <v>442</v>
      </c>
      <c r="C23" s="84">
        <f t="shared" si="2"/>
        <v>4.190765146487153</v>
      </c>
      <c r="E23" s="34" t="s">
        <v>305</v>
      </c>
      <c r="F23" s="97">
        <v>428</v>
      </c>
      <c r="G23" s="84">
        <f t="shared" si="3"/>
        <v>10.615079365079366</v>
      </c>
    </row>
    <row r="24" spans="1:7" ht="12.75">
      <c r="A24" s="36" t="s">
        <v>306</v>
      </c>
      <c r="B24" s="97">
        <v>1536</v>
      </c>
      <c r="C24" s="84">
        <f t="shared" si="2"/>
        <v>14.56338295249834</v>
      </c>
      <c r="E24" s="34" t="s">
        <v>307</v>
      </c>
      <c r="F24" s="97">
        <v>124</v>
      </c>
      <c r="G24" s="84">
        <f t="shared" si="3"/>
        <v>3.075396825396825</v>
      </c>
    </row>
    <row r="25" spans="1:7" ht="12.75">
      <c r="A25" s="36" t="s">
        <v>308</v>
      </c>
      <c r="B25" s="97">
        <v>673</v>
      </c>
      <c r="C25" s="84">
        <f t="shared" si="2"/>
        <v>6.380961410827723</v>
      </c>
      <c r="E25" s="34" t="s">
        <v>309</v>
      </c>
      <c r="F25" s="97">
        <v>10</v>
      </c>
      <c r="G25" s="84">
        <f t="shared" si="3"/>
        <v>0.248015873015873</v>
      </c>
    </row>
    <row r="26" spans="1:7" ht="12.75">
      <c r="A26" s="36"/>
      <c r="B26" s="93" t="s">
        <v>250</v>
      </c>
      <c r="C26" s="35"/>
      <c r="E26" s="34" t="s">
        <v>310</v>
      </c>
      <c r="F26" s="97">
        <v>1379</v>
      </c>
      <c r="G26" s="84">
        <f t="shared" si="3"/>
        <v>34.20138888888889</v>
      </c>
    </row>
    <row r="27" spans="1:7" ht="12.75">
      <c r="A27" s="36" t="s">
        <v>311</v>
      </c>
      <c r="B27" s="108">
        <v>76.5</v>
      </c>
      <c r="C27" s="37" t="s">
        <v>261</v>
      </c>
      <c r="E27" s="34" t="s">
        <v>312</v>
      </c>
      <c r="F27" s="97">
        <v>11</v>
      </c>
      <c r="G27" s="84">
        <f t="shared" si="3"/>
        <v>0.2728174603174603</v>
      </c>
    </row>
    <row r="28" spans="1:7" ht="12.75">
      <c r="A28" s="36" t="s">
        <v>313</v>
      </c>
      <c r="B28" s="108">
        <v>20.9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14292</v>
      </c>
      <c r="G30" s="33">
        <f>(F30/$F$30)*100</f>
        <v>100</v>
      </c>
      <c r="J30" s="39"/>
    </row>
    <row r="31" spans="1:10" ht="12.75">
      <c r="A31" s="95" t="s">
        <v>296</v>
      </c>
      <c r="B31" s="93">
        <v>12406</v>
      </c>
      <c r="C31" s="33">
        <f>(B31/$B$31)*100</f>
        <v>100</v>
      </c>
      <c r="E31" s="34" t="s">
        <v>317</v>
      </c>
      <c r="F31" s="97">
        <v>9229</v>
      </c>
      <c r="G31" s="101">
        <f>(F31/$F$30)*100</f>
        <v>64.57458718164007</v>
      </c>
      <c r="J31" s="39"/>
    </row>
    <row r="32" spans="1:10" ht="12.75">
      <c r="A32" s="36" t="s">
        <v>318</v>
      </c>
      <c r="B32" s="97">
        <v>3382</v>
      </c>
      <c r="C32" s="10">
        <f>(B32/$B$31)*100</f>
        <v>27.26100274060938</v>
      </c>
      <c r="E32" s="34" t="s">
        <v>319</v>
      </c>
      <c r="F32" s="97">
        <v>5063</v>
      </c>
      <c r="G32" s="101">
        <f aca="true" t="shared" si="4" ref="G32:G39">(F32/$F$30)*100</f>
        <v>35.425412818359916</v>
      </c>
      <c r="J32" s="39"/>
    </row>
    <row r="33" spans="1:10" ht="12.75">
      <c r="A33" s="36" t="s">
        <v>320</v>
      </c>
      <c r="B33" s="97">
        <v>7073</v>
      </c>
      <c r="C33" s="10">
        <f aca="true" t="shared" si="5" ref="C33:C38">(B33/$B$31)*100</f>
        <v>57.012735773013056</v>
      </c>
      <c r="E33" s="34" t="s">
        <v>321</v>
      </c>
      <c r="F33" s="97">
        <v>2669</v>
      </c>
      <c r="G33" s="101">
        <f t="shared" si="4"/>
        <v>18.67478309543801</v>
      </c>
      <c r="J33" s="39"/>
    </row>
    <row r="34" spans="1:7" ht="12.75">
      <c r="A34" s="36" t="s">
        <v>322</v>
      </c>
      <c r="B34" s="97">
        <v>204</v>
      </c>
      <c r="C34" s="10">
        <f t="shared" si="5"/>
        <v>1.6443656295340965</v>
      </c>
      <c r="E34" s="34" t="s">
        <v>323</v>
      </c>
      <c r="F34" s="97">
        <v>1254</v>
      </c>
      <c r="G34" s="101">
        <f t="shared" si="4"/>
        <v>8.774139378673382</v>
      </c>
    </row>
    <row r="35" spans="1:7" ht="12.75">
      <c r="A35" s="36" t="s">
        <v>325</v>
      </c>
      <c r="B35" s="97">
        <v>849</v>
      </c>
      <c r="C35" s="10">
        <f t="shared" si="5"/>
        <v>6.843462840561018</v>
      </c>
      <c r="E35" s="34" t="s">
        <v>321</v>
      </c>
      <c r="F35" s="97">
        <v>721</v>
      </c>
      <c r="G35" s="101">
        <f t="shared" si="4"/>
        <v>5.044780296669465</v>
      </c>
    </row>
    <row r="36" spans="1:7" ht="12.75">
      <c r="A36" s="36" t="s">
        <v>297</v>
      </c>
      <c r="B36" s="97">
        <v>707</v>
      </c>
      <c r="C36" s="10">
        <f t="shared" si="5"/>
        <v>5.698855392551991</v>
      </c>
      <c r="E36" s="34" t="s">
        <v>327</v>
      </c>
      <c r="F36" s="97">
        <v>3253</v>
      </c>
      <c r="G36" s="101">
        <f t="shared" si="4"/>
        <v>22.76098516652673</v>
      </c>
    </row>
    <row r="37" spans="1:7" ht="12.75">
      <c r="A37" s="36" t="s">
        <v>326</v>
      </c>
      <c r="B37" s="97">
        <v>898</v>
      </c>
      <c r="C37" s="10">
        <f t="shared" si="5"/>
        <v>7.238433016282444</v>
      </c>
      <c r="E37" s="34" t="s">
        <v>321</v>
      </c>
      <c r="F37" s="97">
        <v>1734</v>
      </c>
      <c r="G37" s="101">
        <f t="shared" si="4"/>
        <v>12.132661628883291</v>
      </c>
    </row>
    <row r="38" spans="1:7" ht="12.75">
      <c r="A38" s="36" t="s">
        <v>297</v>
      </c>
      <c r="B38" s="97">
        <v>487</v>
      </c>
      <c r="C38" s="10">
        <f t="shared" si="5"/>
        <v>3.925519909721103</v>
      </c>
      <c r="E38" s="34" t="s">
        <v>259</v>
      </c>
      <c r="F38" s="97">
        <v>308</v>
      </c>
      <c r="G38" s="101">
        <f t="shared" si="4"/>
        <v>2.155051777218024</v>
      </c>
    </row>
    <row r="39" spans="1:7" ht="12.75">
      <c r="A39" s="36"/>
      <c r="B39" s="97" t="s">
        <v>250</v>
      </c>
      <c r="C39" s="10"/>
      <c r="E39" s="34" t="s">
        <v>321</v>
      </c>
      <c r="F39" s="97">
        <v>119</v>
      </c>
      <c r="G39" s="101">
        <f t="shared" si="4"/>
        <v>0.8326336411978729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345</v>
      </c>
      <c r="C42" s="33">
        <f>(B42/$B$42)*100</f>
        <v>100</v>
      </c>
      <c r="E42" s="31" t="s">
        <v>268</v>
      </c>
      <c r="F42" s="80">
        <v>15322</v>
      </c>
      <c r="G42" s="99">
        <f>(F42/$F$42)*100</f>
        <v>100</v>
      </c>
      <c r="I42" s="39"/>
    </row>
    <row r="43" spans="1:7" ht="12.75">
      <c r="A43" s="36" t="s">
        <v>301</v>
      </c>
      <c r="B43" s="98">
        <v>54</v>
      </c>
      <c r="C43" s="102">
        <f>(B43/$B$42)*100</f>
        <v>15.65217391304348</v>
      </c>
      <c r="E43" s="60" t="s">
        <v>168</v>
      </c>
      <c r="F43" s="106">
        <v>17964</v>
      </c>
      <c r="G43" s="107">
        <f aca="true" t="shared" si="6" ref="G43:G71">(F43/$F$42)*100</f>
        <v>117.2431797415481</v>
      </c>
    </row>
    <row r="44" spans="1:7" ht="12.75">
      <c r="A44" s="36"/>
      <c r="B44" s="93" t="s">
        <v>250</v>
      </c>
      <c r="C44" s="10"/>
      <c r="E44" s="1" t="s">
        <v>329</v>
      </c>
      <c r="F44" s="97">
        <v>177</v>
      </c>
      <c r="G44" s="101">
        <f t="shared" si="6"/>
        <v>1.1552016708001567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87</v>
      </c>
      <c r="G45" s="101">
        <f t="shared" si="6"/>
        <v>0.5678109907322804</v>
      </c>
    </row>
    <row r="46" spans="1:7" ht="12.75">
      <c r="A46" s="29" t="s">
        <v>331</v>
      </c>
      <c r="B46" s="93">
        <v>11818</v>
      </c>
      <c r="C46" s="33">
        <f>(B46/$B$46)*100</f>
        <v>100</v>
      </c>
      <c r="E46" s="1" t="s">
        <v>332</v>
      </c>
      <c r="F46" s="97">
        <v>46</v>
      </c>
      <c r="G46" s="101">
        <f t="shared" si="6"/>
        <v>0.3002219031458034</v>
      </c>
    </row>
    <row r="47" spans="1:7" ht="12.75">
      <c r="A47" s="36" t="s">
        <v>333</v>
      </c>
      <c r="B47" s="97">
        <v>1222</v>
      </c>
      <c r="C47" s="10">
        <f>(B47/$B$46)*100</f>
        <v>10.340159079370451</v>
      </c>
      <c r="E47" s="1" t="s">
        <v>334</v>
      </c>
      <c r="F47" s="97">
        <v>92</v>
      </c>
      <c r="G47" s="101">
        <f t="shared" si="6"/>
        <v>0.6004438062916068</v>
      </c>
    </row>
    <row r="48" spans="1:7" ht="12.75">
      <c r="A48" s="36"/>
      <c r="B48" s="93" t="s">
        <v>250</v>
      </c>
      <c r="C48" s="10"/>
      <c r="E48" s="1" t="s">
        <v>335</v>
      </c>
      <c r="F48" s="97">
        <v>578</v>
      </c>
      <c r="G48" s="101">
        <f t="shared" si="6"/>
        <v>3.7723534786581387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189</v>
      </c>
      <c r="G49" s="101">
        <f t="shared" si="6"/>
        <v>1.23352042814254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71</v>
      </c>
      <c r="G50" s="101">
        <f t="shared" si="6"/>
        <v>0.4633859809424357</v>
      </c>
    </row>
    <row r="51" spans="1:7" ht="12.75">
      <c r="A51" s="5" t="s">
        <v>338</v>
      </c>
      <c r="B51" s="93">
        <v>2967</v>
      </c>
      <c r="C51" s="33">
        <f>(B51/$B$51)*100</f>
        <v>100</v>
      </c>
      <c r="E51" s="1" t="s">
        <v>339</v>
      </c>
      <c r="F51" s="97">
        <v>1916</v>
      </c>
      <c r="G51" s="101">
        <f t="shared" si="6"/>
        <v>12.504894922333898</v>
      </c>
    </row>
    <row r="52" spans="1:7" ht="12.75">
      <c r="A52" s="4" t="s">
        <v>340</v>
      </c>
      <c r="B52" s="98">
        <v>222</v>
      </c>
      <c r="C52" s="10">
        <f>(B52/$B$51)*100</f>
        <v>7.482305358948432</v>
      </c>
      <c r="E52" s="1" t="s">
        <v>341</v>
      </c>
      <c r="F52" s="97">
        <v>230</v>
      </c>
      <c r="G52" s="101">
        <f t="shared" si="6"/>
        <v>1.501109515729017</v>
      </c>
    </row>
    <row r="53" spans="1:7" ht="12.75">
      <c r="A53" s="4"/>
      <c r="B53" s="93" t="s">
        <v>250</v>
      </c>
      <c r="C53" s="10"/>
      <c r="E53" s="1" t="s">
        <v>342</v>
      </c>
      <c r="F53" s="97">
        <v>638</v>
      </c>
      <c r="G53" s="101">
        <f t="shared" si="6"/>
        <v>4.163947265370056</v>
      </c>
    </row>
    <row r="54" spans="1:7" ht="14.25">
      <c r="A54" s="5" t="s">
        <v>343</v>
      </c>
      <c r="B54" s="93">
        <v>9119</v>
      </c>
      <c r="C54" s="33">
        <f>(B54/$B$54)*100</f>
        <v>100</v>
      </c>
      <c r="E54" s="1" t="s">
        <v>201</v>
      </c>
      <c r="F54" s="97">
        <v>1985</v>
      </c>
      <c r="G54" s="101">
        <f t="shared" si="6"/>
        <v>12.955227777052606</v>
      </c>
    </row>
    <row r="55" spans="1:7" ht="12.75">
      <c r="A55" s="4" t="s">
        <v>340</v>
      </c>
      <c r="B55" s="98">
        <v>1514</v>
      </c>
      <c r="C55" s="10">
        <f>(B55/$B$54)*100</f>
        <v>16.602697664217565</v>
      </c>
      <c r="E55" s="1" t="s">
        <v>344</v>
      </c>
      <c r="F55" s="97">
        <v>2237</v>
      </c>
      <c r="G55" s="101">
        <f t="shared" si="6"/>
        <v>14.599921681242659</v>
      </c>
    </row>
    <row r="56" spans="1:7" ht="12.75">
      <c r="A56" s="4" t="s">
        <v>345</v>
      </c>
      <c r="B56" s="119">
        <v>62.8</v>
      </c>
      <c r="C56" s="37" t="s">
        <v>261</v>
      </c>
      <c r="E56" s="1" t="s">
        <v>346</v>
      </c>
      <c r="F56" s="97">
        <v>41</v>
      </c>
      <c r="G56" s="101">
        <f t="shared" si="6"/>
        <v>0.267589087586477</v>
      </c>
    </row>
    <row r="57" spans="1:7" ht="12.75">
      <c r="A57" s="4" t="s">
        <v>347</v>
      </c>
      <c r="B57" s="98">
        <v>7605</v>
      </c>
      <c r="C57" s="10">
        <f>(B57/$B$54)*100</f>
        <v>83.39730233578243</v>
      </c>
      <c r="E57" s="1" t="s">
        <v>348</v>
      </c>
      <c r="F57" s="97">
        <v>60</v>
      </c>
      <c r="G57" s="101">
        <f t="shared" si="6"/>
        <v>0.39159378671191747</v>
      </c>
    </row>
    <row r="58" spans="1:7" ht="12.75">
      <c r="A58" s="4" t="s">
        <v>345</v>
      </c>
      <c r="B58" s="119">
        <v>77.4</v>
      </c>
      <c r="C58" s="37" t="s">
        <v>261</v>
      </c>
      <c r="E58" s="1" t="s">
        <v>349</v>
      </c>
      <c r="F58" s="97">
        <v>2894</v>
      </c>
      <c r="G58" s="101">
        <f t="shared" si="6"/>
        <v>18.887873645738154</v>
      </c>
    </row>
    <row r="59" spans="1:7" ht="12.75">
      <c r="A59" s="4"/>
      <c r="B59" s="93" t="s">
        <v>250</v>
      </c>
      <c r="C59" s="10"/>
      <c r="E59" s="1" t="s">
        <v>350</v>
      </c>
      <c r="F59" s="97">
        <v>1432</v>
      </c>
      <c r="G59" s="101">
        <f t="shared" si="6"/>
        <v>9.346038376191098</v>
      </c>
    </row>
    <row r="60" spans="1:7" ht="12.75">
      <c r="A60" s="5" t="s">
        <v>351</v>
      </c>
      <c r="B60" s="93">
        <v>2194</v>
      </c>
      <c r="C60" s="33">
        <f>(B60/$B$60)*100</f>
        <v>100</v>
      </c>
      <c r="E60" s="1" t="s">
        <v>352</v>
      </c>
      <c r="F60" s="97">
        <v>695</v>
      </c>
      <c r="G60" s="101">
        <f t="shared" si="6"/>
        <v>4.535961362746377</v>
      </c>
    </row>
    <row r="61" spans="1:7" ht="12.75">
      <c r="A61" s="4" t="s">
        <v>340</v>
      </c>
      <c r="B61" s="97">
        <v>1156</v>
      </c>
      <c r="C61" s="10">
        <f>(B61/$B$60)*100</f>
        <v>52.68915223336372</v>
      </c>
      <c r="E61" s="1" t="s">
        <v>353</v>
      </c>
      <c r="F61" s="97">
        <v>74</v>
      </c>
      <c r="G61" s="101">
        <f t="shared" si="6"/>
        <v>0.48296567027803156</v>
      </c>
    </row>
    <row r="62" spans="1:7" ht="12.75">
      <c r="A62" s="4"/>
      <c r="B62" s="93" t="s">
        <v>250</v>
      </c>
      <c r="C62" s="10"/>
      <c r="E62" s="1" t="s">
        <v>354</v>
      </c>
      <c r="F62" s="97">
        <v>96</v>
      </c>
      <c r="G62" s="101">
        <f t="shared" si="6"/>
        <v>0.626550058739068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72</v>
      </c>
      <c r="G63" s="101">
        <f t="shared" si="6"/>
        <v>0.46991254405430105</v>
      </c>
    </row>
    <row r="64" spans="1:7" ht="12.75">
      <c r="A64" s="29" t="s">
        <v>357</v>
      </c>
      <c r="B64" s="93">
        <v>14292</v>
      </c>
      <c r="C64" s="33">
        <f>(B64/$B$64)*100</f>
        <v>100</v>
      </c>
      <c r="E64" s="1" t="s">
        <v>358</v>
      </c>
      <c r="F64" s="97">
        <v>81</v>
      </c>
      <c r="G64" s="101">
        <f t="shared" si="6"/>
        <v>0.5286516120610887</v>
      </c>
    </row>
    <row r="65" spans="1:7" ht="12.75">
      <c r="A65" s="4" t="s">
        <v>256</v>
      </c>
      <c r="B65" s="97">
        <v>8538</v>
      </c>
      <c r="C65" s="10">
        <f>(B65/$B$64)*100</f>
        <v>59.73971452560873</v>
      </c>
      <c r="E65" s="1" t="s">
        <v>359</v>
      </c>
      <c r="F65" s="97">
        <v>44</v>
      </c>
      <c r="G65" s="101">
        <f t="shared" si="6"/>
        <v>0.2871687769220728</v>
      </c>
    </row>
    <row r="66" spans="1:7" ht="12.75">
      <c r="A66" s="4" t="s">
        <v>257</v>
      </c>
      <c r="B66" s="97">
        <v>5079</v>
      </c>
      <c r="C66" s="10">
        <f aca="true" t="shared" si="7" ref="C66:C71">(B66/$B$64)*100</f>
        <v>35.53736356003358</v>
      </c>
      <c r="E66" s="1" t="s">
        <v>360</v>
      </c>
      <c r="F66" s="97">
        <v>14</v>
      </c>
      <c r="G66" s="101">
        <f t="shared" si="6"/>
        <v>0.09137188356611409</v>
      </c>
    </row>
    <row r="67" spans="1:7" ht="12.75">
      <c r="A67" s="4" t="s">
        <v>361</v>
      </c>
      <c r="B67" s="97">
        <v>3520</v>
      </c>
      <c r="C67" s="10">
        <f t="shared" si="7"/>
        <v>24.629163168205988</v>
      </c>
      <c r="E67" s="1" t="s">
        <v>362</v>
      </c>
      <c r="F67" s="97">
        <v>290</v>
      </c>
      <c r="G67" s="101">
        <f t="shared" si="6"/>
        <v>1.8927033024409345</v>
      </c>
    </row>
    <row r="68" spans="1:7" ht="12.75">
      <c r="A68" s="4" t="s">
        <v>363</v>
      </c>
      <c r="B68" s="97">
        <v>1559</v>
      </c>
      <c r="C68" s="10">
        <f t="shared" si="7"/>
        <v>10.908200391827595</v>
      </c>
      <c r="E68" s="1" t="s">
        <v>364</v>
      </c>
      <c r="F68" s="97">
        <v>375</v>
      </c>
      <c r="G68" s="101">
        <f t="shared" si="6"/>
        <v>2.4474611669494846</v>
      </c>
    </row>
    <row r="69" spans="1:7" ht="12.75">
      <c r="A69" s="4" t="s">
        <v>365</v>
      </c>
      <c r="B69" s="97">
        <v>872</v>
      </c>
      <c r="C69" s="10">
        <f t="shared" si="7"/>
        <v>6.101315421214665</v>
      </c>
      <c r="E69" s="1" t="s">
        <v>366</v>
      </c>
      <c r="F69" s="97">
        <v>22</v>
      </c>
      <c r="G69" s="101">
        <f t="shared" si="6"/>
        <v>0.1435843884610364</v>
      </c>
    </row>
    <row r="70" spans="1:7" ht="12.75">
      <c r="A70" s="4" t="s">
        <v>367</v>
      </c>
      <c r="B70" s="97">
        <v>687</v>
      </c>
      <c r="C70" s="10">
        <f t="shared" si="7"/>
        <v>4.806884970612931</v>
      </c>
      <c r="E70" s="1" t="s">
        <v>368</v>
      </c>
      <c r="F70" s="97">
        <v>111</v>
      </c>
      <c r="G70" s="101">
        <f t="shared" si="6"/>
        <v>0.7244485054170474</v>
      </c>
    </row>
    <row r="71" spans="1:7" ht="12.75">
      <c r="A71" s="7" t="s">
        <v>258</v>
      </c>
      <c r="B71" s="103">
        <v>675</v>
      </c>
      <c r="C71" s="40">
        <f t="shared" si="7"/>
        <v>4.722921914357682</v>
      </c>
      <c r="D71" s="41"/>
      <c r="E71" s="9" t="s">
        <v>369</v>
      </c>
      <c r="F71" s="103">
        <v>3417</v>
      </c>
      <c r="G71" s="104">
        <f t="shared" si="6"/>
        <v>22.301266153243702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12213</v>
      </c>
      <c r="C9" s="81">
        <f>(B9/$B$9)*100</f>
        <v>100</v>
      </c>
      <c r="D9" s="65"/>
      <c r="E9" s="79" t="s">
        <v>381</v>
      </c>
      <c r="F9" s="80">
        <v>5628</v>
      </c>
      <c r="G9" s="81">
        <f>(F9/$F$9)*100</f>
        <v>100</v>
      </c>
    </row>
    <row r="10" spans="1:7" ht="12.75">
      <c r="A10" s="82" t="s">
        <v>382</v>
      </c>
      <c r="B10" s="97">
        <v>7932</v>
      </c>
      <c r="C10" s="105">
        <f>(B10/$B$9)*100</f>
        <v>64.94718742323752</v>
      </c>
      <c r="D10" s="65"/>
      <c r="E10" s="78" t="s">
        <v>383</v>
      </c>
      <c r="F10" s="97">
        <v>333</v>
      </c>
      <c r="G10" s="105">
        <f aca="true" t="shared" si="0" ref="G10:G19">(F10/$F$9)*100</f>
        <v>5.91684434968017</v>
      </c>
    </row>
    <row r="11" spans="1:7" ht="12.75">
      <c r="A11" s="82" t="s">
        <v>384</v>
      </c>
      <c r="B11" s="97">
        <v>7920</v>
      </c>
      <c r="C11" s="105">
        <f aca="true" t="shared" si="1" ref="C11:C16">(B11/$B$9)*100</f>
        <v>64.84893146647015</v>
      </c>
      <c r="D11" s="65"/>
      <c r="E11" s="78" t="s">
        <v>385</v>
      </c>
      <c r="F11" s="97">
        <v>278</v>
      </c>
      <c r="G11" s="105">
        <f t="shared" si="0"/>
        <v>4.939587775408671</v>
      </c>
    </row>
    <row r="12" spans="1:7" ht="12.75">
      <c r="A12" s="82" t="s">
        <v>386</v>
      </c>
      <c r="B12" s="97">
        <v>7438</v>
      </c>
      <c r="C12" s="105">
        <f>(B12/$B$9)*100</f>
        <v>60.90231720298043</v>
      </c>
      <c r="D12" s="65"/>
      <c r="E12" s="78" t="s">
        <v>387</v>
      </c>
      <c r="F12" s="97">
        <v>542</v>
      </c>
      <c r="G12" s="105">
        <f t="shared" si="0"/>
        <v>9.630419331911868</v>
      </c>
    </row>
    <row r="13" spans="1:7" ht="12.75">
      <c r="A13" s="82" t="s">
        <v>388</v>
      </c>
      <c r="B13" s="97">
        <v>482</v>
      </c>
      <c r="C13" s="105">
        <f>(B13/$B$9)*100</f>
        <v>3.946614263489724</v>
      </c>
      <c r="D13" s="65"/>
      <c r="E13" s="78" t="s">
        <v>389</v>
      </c>
      <c r="F13" s="97">
        <v>643</v>
      </c>
      <c r="G13" s="105">
        <f t="shared" si="0"/>
        <v>11.42501776830135</v>
      </c>
    </row>
    <row r="14" spans="1:7" ht="12.75">
      <c r="A14" s="82" t="s">
        <v>390</v>
      </c>
      <c r="B14" s="109">
        <v>6.1</v>
      </c>
      <c r="C14" s="112" t="s">
        <v>261</v>
      </c>
      <c r="D14" s="65"/>
      <c r="E14" s="78" t="s">
        <v>391</v>
      </c>
      <c r="F14" s="97">
        <v>886</v>
      </c>
      <c r="G14" s="105">
        <f t="shared" si="0"/>
        <v>15.742714996446338</v>
      </c>
    </row>
    <row r="15" spans="1:7" ht="12.75">
      <c r="A15" s="82" t="s">
        <v>392</v>
      </c>
      <c r="B15" s="109">
        <v>12</v>
      </c>
      <c r="C15" s="105">
        <f t="shared" si="1"/>
        <v>0.09825595676737901</v>
      </c>
      <c r="D15" s="65"/>
      <c r="E15" s="78" t="s">
        <v>393</v>
      </c>
      <c r="F15" s="97">
        <v>1142</v>
      </c>
      <c r="G15" s="105">
        <f t="shared" si="0"/>
        <v>20.291400142146408</v>
      </c>
    </row>
    <row r="16" spans="1:7" ht="12.75">
      <c r="A16" s="82" t="s">
        <v>67</v>
      </c>
      <c r="B16" s="97">
        <v>4281</v>
      </c>
      <c r="C16" s="105">
        <f t="shared" si="1"/>
        <v>35.05281257676246</v>
      </c>
      <c r="D16" s="65"/>
      <c r="E16" s="78" t="s">
        <v>68</v>
      </c>
      <c r="F16" s="97">
        <v>864</v>
      </c>
      <c r="G16" s="105">
        <f t="shared" si="0"/>
        <v>15.351812366737741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680</v>
      </c>
      <c r="G17" s="105">
        <f t="shared" si="0"/>
        <v>12.082444918265814</v>
      </c>
    </row>
    <row r="18" spans="1:7" ht="12.75">
      <c r="A18" s="77" t="s">
        <v>70</v>
      </c>
      <c r="B18" s="80">
        <v>6145</v>
      </c>
      <c r="C18" s="81">
        <f>(B18/$B$18)*100</f>
        <v>100</v>
      </c>
      <c r="D18" s="65"/>
      <c r="E18" s="78" t="s">
        <v>170</v>
      </c>
      <c r="F18" s="97">
        <v>134</v>
      </c>
      <c r="G18" s="105">
        <f t="shared" si="0"/>
        <v>2.380952380952381</v>
      </c>
    </row>
    <row r="19" spans="1:9" ht="12.75">
      <c r="A19" s="82" t="s">
        <v>382</v>
      </c>
      <c r="B19" s="97">
        <v>3405</v>
      </c>
      <c r="C19" s="105">
        <f>(B19/$B$18)*100</f>
        <v>55.41090317331163</v>
      </c>
      <c r="D19" s="65"/>
      <c r="E19" s="78" t="s">
        <v>169</v>
      </c>
      <c r="F19" s="98">
        <v>126</v>
      </c>
      <c r="G19" s="105">
        <f t="shared" si="0"/>
        <v>2.2388059701492535</v>
      </c>
      <c r="I19" s="117"/>
    </row>
    <row r="20" spans="1:7" ht="12.75">
      <c r="A20" s="82" t="s">
        <v>384</v>
      </c>
      <c r="B20" s="97">
        <v>3405</v>
      </c>
      <c r="C20" s="105">
        <f>(B20/$B$18)*100</f>
        <v>55.41090317331163</v>
      </c>
      <c r="D20" s="65"/>
      <c r="E20" s="78" t="s">
        <v>71</v>
      </c>
      <c r="F20" s="97">
        <v>52324</v>
      </c>
      <c r="G20" s="112" t="s">
        <v>261</v>
      </c>
    </row>
    <row r="21" spans="1:7" ht="12.75">
      <c r="A21" s="82" t="s">
        <v>386</v>
      </c>
      <c r="B21" s="97">
        <v>3196</v>
      </c>
      <c r="C21" s="105">
        <f>(B21/$B$18)*100</f>
        <v>52.00976403580147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4422</v>
      </c>
      <c r="G22" s="105">
        <f>(F22/$F$9)*100</f>
        <v>78.57142857142857</v>
      </c>
    </row>
    <row r="23" spans="1:7" ht="12.75">
      <c r="A23" s="77" t="s">
        <v>73</v>
      </c>
      <c r="B23" s="80">
        <v>1188</v>
      </c>
      <c r="C23" s="81">
        <f>(B23/$B$23)*100</f>
        <v>100</v>
      </c>
      <c r="D23" s="65"/>
      <c r="E23" s="78" t="s">
        <v>74</v>
      </c>
      <c r="F23" s="97">
        <v>67944</v>
      </c>
      <c r="G23" s="112" t="s">
        <v>261</v>
      </c>
    </row>
    <row r="24" spans="1:7" ht="12.75">
      <c r="A24" s="82" t="s">
        <v>75</v>
      </c>
      <c r="B24" s="97">
        <v>636</v>
      </c>
      <c r="C24" s="105">
        <f>(B24/$B$23)*100</f>
        <v>53.535353535353536</v>
      </c>
      <c r="D24" s="65"/>
      <c r="E24" s="78" t="s">
        <v>76</v>
      </c>
      <c r="F24" s="97">
        <v>1615</v>
      </c>
      <c r="G24" s="105">
        <f>(F24/$F$9)*100</f>
        <v>28.695806680881308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12714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146</v>
      </c>
      <c r="G26" s="105">
        <f>(F26/$F$9)*100</f>
        <v>2.594171997157072</v>
      </c>
    </row>
    <row r="27" spans="1:7" ht="12.75">
      <c r="A27" s="77" t="s">
        <v>85</v>
      </c>
      <c r="B27" s="80">
        <v>7235</v>
      </c>
      <c r="C27" s="81">
        <f>(B27/$B$27)*100</f>
        <v>100</v>
      </c>
      <c r="D27" s="65"/>
      <c r="E27" s="78" t="s">
        <v>78</v>
      </c>
      <c r="F27" s="98">
        <v>6744</v>
      </c>
      <c r="G27" s="112" t="s">
        <v>261</v>
      </c>
    </row>
    <row r="28" spans="1:7" ht="12.75">
      <c r="A28" s="82" t="s">
        <v>86</v>
      </c>
      <c r="B28" s="97">
        <v>5251</v>
      </c>
      <c r="C28" s="105">
        <f aca="true" t="shared" si="2" ref="C28:C33">(B28/$B$27)*100</f>
        <v>72.57774706288873</v>
      </c>
      <c r="D28" s="65"/>
      <c r="E28" s="78" t="s">
        <v>79</v>
      </c>
      <c r="F28" s="97">
        <v>80</v>
      </c>
      <c r="G28" s="105">
        <f>(F28/$F$9)*100</f>
        <v>1.4214641080312722</v>
      </c>
    </row>
    <row r="29" spans="1:7" ht="12.75">
      <c r="A29" s="82" t="s">
        <v>87</v>
      </c>
      <c r="B29" s="97">
        <v>1221</v>
      </c>
      <c r="C29" s="105">
        <f t="shared" si="2"/>
        <v>16.87629578438148</v>
      </c>
      <c r="D29" s="65"/>
      <c r="E29" s="78" t="s">
        <v>80</v>
      </c>
      <c r="F29" s="97">
        <v>2164</v>
      </c>
      <c r="G29" s="112" t="s">
        <v>261</v>
      </c>
    </row>
    <row r="30" spans="1:7" ht="12.75">
      <c r="A30" s="82" t="s">
        <v>88</v>
      </c>
      <c r="B30" s="97">
        <v>319</v>
      </c>
      <c r="C30" s="105">
        <f t="shared" si="2"/>
        <v>4.4091223220456115</v>
      </c>
      <c r="D30" s="65"/>
      <c r="E30" s="78" t="s">
        <v>81</v>
      </c>
      <c r="F30" s="97">
        <v>1128</v>
      </c>
      <c r="G30" s="105">
        <f>(F30/$F$9)*100</f>
        <v>20.042643923240938</v>
      </c>
    </row>
    <row r="31" spans="1:7" ht="12.75">
      <c r="A31" s="82" t="s">
        <v>115</v>
      </c>
      <c r="B31" s="97">
        <v>214</v>
      </c>
      <c r="C31" s="105">
        <f t="shared" si="2"/>
        <v>2.957843814789219</v>
      </c>
      <c r="D31" s="65"/>
      <c r="E31" s="78" t="s">
        <v>82</v>
      </c>
      <c r="F31" s="97">
        <v>14666</v>
      </c>
      <c r="G31" s="112" t="s">
        <v>261</v>
      </c>
    </row>
    <row r="32" spans="1:7" ht="12.75">
      <c r="A32" s="82" t="s">
        <v>89</v>
      </c>
      <c r="B32" s="97">
        <v>83</v>
      </c>
      <c r="C32" s="105">
        <f t="shared" si="2"/>
        <v>1.1472011057360054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147</v>
      </c>
      <c r="C33" s="105">
        <f t="shared" si="2"/>
        <v>2.0317899101589494</v>
      </c>
      <c r="D33" s="65"/>
      <c r="E33" s="79" t="s">
        <v>84</v>
      </c>
      <c r="F33" s="80">
        <v>3982</v>
      </c>
      <c r="G33" s="81">
        <f>(F33/$F$33)*100</f>
        <v>100</v>
      </c>
    </row>
    <row r="34" spans="1:7" ht="12.75">
      <c r="A34" s="82" t="s">
        <v>91</v>
      </c>
      <c r="B34" s="120">
        <v>30.6</v>
      </c>
      <c r="C34" s="112" t="s">
        <v>261</v>
      </c>
      <c r="D34" s="65"/>
      <c r="E34" s="78" t="s">
        <v>383</v>
      </c>
      <c r="F34" s="97">
        <v>128</v>
      </c>
      <c r="G34" s="105">
        <f aca="true" t="shared" si="3" ref="G34:G43">(F34/$F$33)*100</f>
        <v>3.214465092918132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42</v>
      </c>
      <c r="G35" s="105">
        <f t="shared" si="3"/>
        <v>1.054746358613762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234</v>
      </c>
      <c r="G36" s="105">
        <f t="shared" si="3"/>
        <v>5.876443997990959</v>
      </c>
    </row>
    <row r="37" spans="1:7" ht="12.75">
      <c r="A37" s="77" t="s">
        <v>94</v>
      </c>
      <c r="B37" s="80">
        <v>7438</v>
      </c>
      <c r="C37" s="81">
        <f>(B37/$B$37)*100</f>
        <v>100</v>
      </c>
      <c r="D37" s="65"/>
      <c r="E37" s="78" t="s">
        <v>389</v>
      </c>
      <c r="F37" s="97">
        <v>430</v>
      </c>
      <c r="G37" s="105">
        <f t="shared" si="3"/>
        <v>10.798593671521848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628</v>
      </c>
      <c r="G38" s="105">
        <f t="shared" si="3"/>
        <v>15.770969362129584</v>
      </c>
    </row>
    <row r="39" spans="1:7" ht="12.75">
      <c r="A39" s="82" t="s">
        <v>97</v>
      </c>
      <c r="B39" s="98">
        <v>2037</v>
      </c>
      <c r="C39" s="105">
        <f>(B39/$B$37)*100</f>
        <v>27.386394191987094</v>
      </c>
      <c r="D39" s="65"/>
      <c r="E39" s="78" t="s">
        <v>393</v>
      </c>
      <c r="F39" s="97">
        <v>1004</v>
      </c>
      <c r="G39" s="105">
        <f t="shared" si="3"/>
        <v>25.213460572576597</v>
      </c>
    </row>
    <row r="40" spans="1:7" ht="12.75">
      <c r="A40" s="82" t="s">
        <v>98</v>
      </c>
      <c r="B40" s="98">
        <v>889</v>
      </c>
      <c r="C40" s="105">
        <f>(B40/$B$37)*100</f>
        <v>11.952137671417047</v>
      </c>
      <c r="D40" s="65"/>
      <c r="E40" s="78" t="s">
        <v>68</v>
      </c>
      <c r="F40" s="97">
        <v>674</v>
      </c>
      <c r="G40" s="105">
        <f t="shared" si="3"/>
        <v>16.926167754897037</v>
      </c>
    </row>
    <row r="41" spans="1:7" ht="12.75">
      <c r="A41" s="82" t="s">
        <v>100</v>
      </c>
      <c r="B41" s="98">
        <v>2141</v>
      </c>
      <c r="C41" s="105">
        <f>(B41/$B$37)*100</f>
        <v>28.784619521376715</v>
      </c>
      <c r="D41" s="65"/>
      <c r="E41" s="78" t="s">
        <v>69</v>
      </c>
      <c r="F41" s="97">
        <v>617</v>
      </c>
      <c r="G41" s="105">
        <f t="shared" si="3"/>
        <v>15.494726268206932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114</v>
      </c>
      <c r="G42" s="105">
        <f t="shared" si="3"/>
        <v>2.862882973380211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111</v>
      </c>
      <c r="G43" s="105">
        <f t="shared" si="3"/>
        <v>2.7875439477649424</v>
      </c>
    </row>
    <row r="44" spans="1:7" ht="12.75">
      <c r="A44" s="82" t="s">
        <v>291</v>
      </c>
      <c r="B44" s="98">
        <v>1223</v>
      </c>
      <c r="C44" s="105">
        <f>(B44/$B$37)*100</f>
        <v>16.4425920946491</v>
      </c>
      <c r="D44" s="65"/>
      <c r="E44" s="78" t="s">
        <v>93</v>
      </c>
      <c r="F44" s="97">
        <v>62869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1148</v>
      </c>
      <c r="C46" s="105">
        <f>(B46/$B$37)*100</f>
        <v>15.434256520570045</v>
      </c>
      <c r="D46" s="65"/>
      <c r="E46" s="78" t="s">
        <v>96</v>
      </c>
      <c r="F46" s="97">
        <v>23684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42186</v>
      </c>
      <c r="G48" s="112" t="s">
        <v>261</v>
      </c>
    </row>
    <row r="49" spans="1:7" ht="13.5" thickBot="1">
      <c r="A49" s="82" t="s">
        <v>292</v>
      </c>
      <c r="B49" s="98">
        <v>13</v>
      </c>
      <c r="C49" s="105">
        <f aca="true" t="shared" si="4" ref="C49:C55">(B49/$B$37)*100</f>
        <v>0.17477816617370262</v>
      </c>
      <c r="D49" s="87"/>
      <c r="E49" s="88" t="s">
        <v>102</v>
      </c>
      <c r="F49" s="113">
        <v>31098</v>
      </c>
      <c r="G49" s="114" t="s">
        <v>261</v>
      </c>
    </row>
    <row r="50" spans="1:7" ht="13.5" thickTop="1">
      <c r="A50" s="82" t="s">
        <v>116</v>
      </c>
      <c r="B50" s="98">
        <v>1076</v>
      </c>
      <c r="C50" s="105">
        <f t="shared" si="4"/>
        <v>14.466254369454154</v>
      </c>
      <c r="D50" s="65"/>
      <c r="E50" s="78"/>
      <c r="F50" s="86"/>
      <c r="G50" s="85"/>
    </row>
    <row r="51" spans="1:7" ht="12.75">
      <c r="A51" s="82" t="s">
        <v>117</v>
      </c>
      <c r="B51" s="98">
        <v>973</v>
      </c>
      <c r="C51" s="105">
        <f t="shared" si="4"/>
        <v>13.08147351438559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308</v>
      </c>
      <c r="C52" s="105">
        <f t="shared" si="4"/>
        <v>4.140898090884646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980</v>
      </c>
      <c r="C53" s="105">
        <f t="shared" si="4"/>
        <v>13.175584834632966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566</v>
      </c>
      <c r="C54" s="105">
        <f t="shared" si="4"/>
        <v>7.609572465716591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208</v>
      </c>
      <c r="C55" s="105">
        <f t="shared" si="4"/>
        <v>2.796450658779242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502</v>
      </c>
      <c r="C57" s="105">
        <f>(B57/$B$37)*100</f>
        <v>6.749126109169132</v>
      </c>
      <c r="D57" s="65"/>
      <c r="E57" s="79" t="s">
        <v>84</v>
      </c>
      <c r="F57" s="80">
        <v>149</v>
      </c>
      <c r="G57" s="105">
        <f>(F57/L57)*100</f>
        <v>3.7418382722250128</v>
      </c>
      <c r="H57" s="79" t="s">
        <v>84</v>
      </c>
      <c r="L57" s="15">
        <v>3982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82</v>
      </c>
      <c r="G58" s="105">
        <f>(F58/L58)*100</f>
        <v>4.095904095904096</v>
      </c>
      <c r="H58" s="78" t="s">
        <v>118</v>
      </c>
      <c r="L58" s="15">
        <v>2002</v>
      </c>
    </row>
    <row r="59" spans="1:12" ht="12.75">
      <c r="A59" s="82" t="s">
        <v>112</v>
      </c>
      <c r="B59" s="98">
        <v>740</v>
      </c>
      <c r="C59" s="105">
        <f>(B59/$B$37)*100</f>
        <v>9.948910997579995</v>
      </c>
      <c r="D59" s="65"/>
      <c r="E59" s="78" t="s">
        <v>120</v>
      </c>
      <c r="F59" s="97">
        <v>39</v>
      </c>
      <c r="G59" s="105">
        <f>(F59/L59)*100</f>
        <v>4.202586206896552</v>
      </c>
      <c r="H59" s="78" t="s">
        <v>120</v>
      </c>
      <c r="L59" s="15">
        <v>928</v>
      </c>
    </row>
    <row r="60" spans="1:7" ht="12.75">
      <c r="A60" s="82" t="s">
        <v>113</v>
      </c>
      <c r="B60" s="98">
        <v>1072</v>
      </c>
      <c r="C60" s="105">
        <f>(B60/$B$37)*100</f>
        <v>14.412476472169939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364</v>
      </c>
      <c r="C62" s="105">
        <f>(B62/$B$37)*100</f>
        <v>4.893788652863673</v>
      </c>
      <c r="D62" s="65"/>
      <c r="E62" s="79" t="s">
        <v>123</v>
      </c>
      <c r="F62" s="80">
        <v>56</v>
      </c>
      <c r="G62" s="105">
        <f>(F62/L62)*100</f>
        <v>11.200000000000001</v>
      </c>
      <c r="H62" s="79" t="s">
        <v>394</v>
      </c>
      <c r="L62" s="15">
        <v>500</v>
      </c>
    </row>
    <row r="63" spans="1:12" ht="12.75">
      <c r="A63" s="61" t="s">
        <v>293</v>
      </c>
      <c r="B63" s="98">
        <v>365</v>
      </c>
      <c r="C63" s="105">
        <f>(B63/$B$37)*100</f>
        <v>4.907233127184727</v>
      </c>
      <c r="D63" s="65"/>
      <c r="E63" s="78" t="s">
        <v>118</v>
      </c>
      <c r="F63" s="97">
        <v>51</v>
      </c>
      <c r="G63" s="105">
        <f>(F63/L63)*100</f>
        <v>22.46696035242291</v>
      </c>
      <c r="H63" s="78" t="s">
        <v>118</v>
      </c>
      <c r="L63" s="15">
        <v>227</v>
      </c>
    </row>
    <row r="64" spans="1:12" ht="12.75">
      <c r="A64" s="82" t="s">
        <v>114</v>
      </c>
      <c r="B64" s="98">
        <v>271</v>
      </c>
      <c r="C64" s="105">
        <f>(B64/$B$37)*100</f>
        <v>3.6434525410056464</v>
      </c>
      <c r="D64" s="65"/>
      <c r="E64" s="78" t="s">
        <v>120</v>
      </c>
      <c r="F64" s="97">
        <v>27</v>
      </c>
      <c r="G64" s="105">
        <f>(F64/L64)*100</f>
        <v>25.471698113207548</v>
      </c>
      <c r="H64" s="78" t="s">
        <v>120</v>
      </c>
      <c r="L64" s="15">
        <v>106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744</v>
      </c>
      <c r="G66" s="105">
        <f aca="true" t="shared" si="5" ref="G66:G71">(F66/L66)*100</f>
        <v>4.87900845957112</v>
      </c>
      <c r="H66" s="79" t="s">
        <v>124</v>
      </c>
      <c r="L66" s="15">
        <v>15249</v>
      </c>
    </row>
    <row r="67" spans="1:12" ht="12.75">
      <c r="A67" s="82" t="s">
        <v>126</v>
      </c>
      <c r="B67" s="97">
        <v>6131</v>
      </c>
      <c r="C67" s="105">
        <f>(B67/$B$37)*100</f>
        <v>82.42807206238237</v>
      </c>
      <c r="D67" s="65"/>
      <c r="E67" s="78" t="s">
        <v>262</v>
      </c>
      <c r="F67" s="97">
        <v>603</v>
      </c>
      <c r="G67" s="105">
        <f t="shared" si="5"/>
        <v>5.097210481825867</v>
      </c>
      <c r="H67" s="78" t="s">
        <v>262</v>
      </c>
      <c r="L67" s="15">
        <v>11830</v>
      </c>
    </row>
    <row r="68" spans="1:12" ht="12.75">
      <c r="A68" s="82" t="s">
        <v>128</v>
      </c>
      <c r="B68" s="97">
        <v>959</v>
      </c>
      <c r="C68" s="105">
        <f>(B68/$B$37)*100</f>
        <v>12.89325087389083</v>
      </c>
      <c r="D68" s="65"/>
      <c r="E68" s="78" t="s">
        <v>127</v>
      </c>
      <c r="F68" s="97">
        <v>160</v>
      </c>
      <c r="G68" s="105">
        <f t="shared" si="5"/>
        <v>7.292616226071102</v>
      </c>
      <c r="H68" s="78" t="s">
        <v>127</v>
      </c>
      <c r="L68" s="15">
        <v>2194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134</v>
      </c>
      <c r="G69" s="105">
        <f t="shared" si="5"/>
        <v>3.9273153575615476</v>
      </c>
      <c r="H69" s="78" t="s">
        <v>129</v>
      </c>
      <c r="L69" s="15">
        <v>3412</v>
      </c>
    </row>
    <row r="70" spans="1:12" ht="12.75">
      <c r="A70" s="82" t="s">
        <v>376</v>
      </c>
      <c r="B70" s="97">
        <v>341</v>
      </c>
      <c r="C70" s="105">
        <f>(B70/$B$37)*100</f>
        <v>4.5845657434794305</v>
      </c>
      <c r="D70" s="65"/>
      <c r="E70" s="78" t="s">
        <v>130</v>
      </c>
      <c r="F70" s="97">
        <v>85</v>
      </c>
      <c r="G70" s="105">
        <f t="shared" si="5"/>
        <v>3.506600660066007</v>
      </c>
      <c r="H70" s="78" t="s">
        <v>130</v>
      </c>
      <c r="L70" s="15">
        <v>2424</v>
      </c>
    </row>
    <row r="71" spans="1:12" ht="13.5" thickBot="1">
      <c r="A71" s="90" t="s">
        <v>371</v>
      </c>
      <c r="B71" s="110">
        <v>7</v>
      </c>
      <c r="C71" s="111">
        <f>(B71/$B$37)*100</f>
        <v>0.09411132024737832</v>
      </c>
      <c r="D71" s="91"/>
      <c r="E71" s="92" t="s">
        <v>131</v>
      </c>
      <c r="F71" s="110">
        <v>313</v>
      </c>
      <c r="G71" s="118">
        <f t="shared" si="5"/>
        <v>13.036234902124114</v>
      </c>
      <c r="H71" s="92" t="s">
        <v>131</v>
      </c>
      <c r="L71" s="15">
        <v>2401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5769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5606</v>
      </c>
      <c r="G9" s="81">
        <f>(F9/$F$9)*100</f>
        <v>100</v>
      </c>
      <c r="I9" s="53"/>
    </row>
    <row r="10" spans="1:7" ht="12.75">
      <c r="A10" s="36" t="s">
        <v>137</v>
      </c>
      <c r="B10" s="97">
        <v>3928</v>
      </c>
      <c r="C10" s="105">
        <f aca="true" t="shared" si="0" ref="C10:C18">(B10/$B$8)*100</f>
        <v>68.08805685560756</v>
      </c>
      <c r="E10" s="32" t="s">
        <v>138</v>
      </c>
      <c r="F10" s="97">
        <v>5360</v>
      </c>
      <c r="G10" s="105">
        <f>(F10/$F$9)*100</f>
        <v>95.61184445237247</v>
      </c>
    </row>
    <row r="11" spans="1:7" ht="12.75">
      <c r="A11" s="36" t="s">
        <v>139</v>
      </c>
      <c r="B11" s="97">
        <v>164</v>
      </c>
      <c r="C11" s="105">
        <f t="shared" si="0"/>
        <v>2.842780377881782</v>
      </c>
      <c r="E11" s="32" t="s">
        <v>140</v>
      </c>
      <c r="F11" s="97">
        <v>127</v>
      </c>
      <c r="G11" s="105">
        <f>(F11/$F$9)*100</f>
        <v>2.265429896539422</v>
      </c>
    </row>
    <row r="12" spans="1:7" ht="12.75">
      <c r="A12" s="36" t="s">
        <v>141</v>
      </c>
      <c r="B12" s="97">
        <v>703</v>
      </c>
      <c r="C12" s="105">
        <f t="shared" si="0"/>
        <v>12.18582076616398</v>
      </c>
      <c r="E12" s="32" t="s">
        <v>142</v>
      </c>
      <c r="F12" s="97">
        <v>119</v>
      </c>
      <c r="G12" s="105">
        <f>(F12/$F$9)*100</f>
        <v>2.12272565108812</v>
      </c>
    </row>
    <row r="13" spans="1:7" ht="12.75">
      <c r="A13" s="36" t="s">
        <v>143</v>
      </c>
      <c r="B13" s="97">
        <v>354</v>
      </c>
      <c r="C13" s="105">
        <f t="shared" si="0"/>
        <v>6.136245449817992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121</v>
      </c>
      <c r="C14" s="105">
        <f t="shared" si="0"/>
        <v>2.0974172300225344</v>
      </c>
      <c r="E14" s="42" t="s">
        <v>145</v>
      </c>
      <c r="F14" s="80">
        <v>3534</v>
      </c>
      <c r="G14" s="81">
        <f>(F14/$F$14)*100</f>
        <v>100</v>
      </c>
    </row>
    <row r="15" spans="1:7" ht="12.75">
      <c r="A15" s="36" t="s">
        <v>146</v>
      </c>
      <c r="B15" s="97">
        <v>212</v>
      </c>
      <c r="C15" s="105">
        <f t="shared" si="0"/>
        <v>3.674813659213035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244</v>
      </c>
      <c r="C16" s="105">
        <f t="shared" si="0"/>
        <v>4.229502513433871</v>
      </c>
      <c r="E16" s="1" t="s">
        <v>149</v>
      </c>
      <c r="F16" s="97">
        <v>20</v>
      </c>
      <c r="G16" s="105">
        <f>(F16/$F$14)*100</f>
        <v>0.5659309564233164</v>
      </c>
    </row>
    <row r="17" spans="1:7" ht="12.75">
      <c r="A17" s="36" t="s">
        <v>150</v>
      </c>
      <c r="B17" s="97">
        <v>43</v>
      </c>
      <c r="C17" s="105">
        <f t="shared" si="0"/>
        <v>0.7453631478592477</v>
      </c>
      <c r="E17" s="1" t="s">
        <v>151</v>
      </c>
      <c r="F17" s="97">
        <v>328</v>
      </c>
      <c r="G17" s="105">
        <f aca="true" t="shared" si="1" ref="G17:G23">(F17/$F$14)*100</f>
        <v>9.281267685342389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1433</v>
      </c>
      <c r="G18" s="105">
        <f t="shared" si="1"/>
        <v>40.54895302773062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1219</v>
      </c>
      <c r="G19" s="105">
        <f t="shared" si="1"/>
        <v>34.49349179400113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414</v>
      </c>
      <c r="G20" s="105">
        <f t="shared" si="1"/>
        <v>11.714770797962649</v>
      </c>
    </row>
    <row r="21" spans="1:7" ht="12.75">
      <c r="A21" s="36" t="s">
        <v>156</v>
      </c>
      <c r="B21" s="98">
        <v>135</v>
      </c>
      <c r="C21" s="105">
        <f aca="true" t="shared" si="2" ref="C21:C28">(B21/$B$8)*100</f>
        <v>2.3400936037441498</v>
      </c>
      <c r="E21" s="1" t="s">
        <v>157</v>
      </c>
      <c r="F21" s="97">
        <v>120</v>
      </c>
      <c r="G21" s="105">
        <f t="shared" si="1"/>
        <v>3.395585738539898</v>
      </c>
    </row>
    <row r="22" spans="1:7" ht="12.75">
      <c r="A22" s="36" t="s">
        <v>158</v>
      </c>
      <c r="B22" s="98">
        <v>153</v>
      </c>
      <c r="C22" s="105">
        <f t="shared" si="2"/>
        <v>2.65210608424337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110</v>
      </c>
      <c r="C23" s="105">
        <f t="shared" si="2"/>
        <v>1.9067429363841222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282</v>
      </c>
      <c r="C24" s="105">
        <f t="shared" si="2"/>
        <v>4.888195527821113</v>
      </c>
      <c r="E24" s="1" t="s">
        <v>163</v>
      </c>
      <c r="F24" s="97">
        <v>149600</v>
      </c>
      <c r="G24" s="112" t="s">
        <v>261</v>
      </c>
    </row>
    <row r="25" spans="1:7" ht="12.75">
      <c r="A25" s="36" t="s">
        <v>164</v>
      </c>
      <c r="B25" s="97">
        <v>342</v>
      </c>
      <c r="C25" s="105">
        <f t="shared" si="2"/>
        <v>5.928237129485179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1178</v>
      </c>
      <c r="C26" s="105">
        <f t="shared" si="2"/>
        <v>20.41948344600451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1945</v>
      </c>
      <c r="C27" s="105">
        <f t="shared" si="2"/>
        <v>33.714681920610154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1624</v>
      </c>
      <c r="C28" s="105">
        <f t="shared" si="2"/>
        <v>28.1504593517074</v>
      </c>
      <c r="E28" s="32" t="s">
        <v>176</v>
      </c>
      <c r="F28" s="97">
        <v>2279</v>
      </c>
      <c r="G28" s="105">
        <f aca="true" t="shared" si="3" ref="G28:G35">(F28/$F$14)*100</f>
        <v>64.48783248443691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8</v>
      </c>
      <c r="G29" s="105">
        <f t="shared" si="3"/>
        <v>0.22637238256932654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44</v>
      </c>
      <c r="G30" s="105">
        <f t="shared" si="3"/>
        <v>1.245048104131296</v>
      </c>
    </row>
    <row r="31" spans="1:7" ht="12.75">
      <c r="A31" s="36" t="s">
        <v>180</v>
      </c>
      <c r="B31" s="97">
        <v>70</v>
      </c>
      <c r="C31" s="105">
        <f aca="true" t="shared" si="4" ref="C31:C39">(B31/$B$8)*100</f>
        <v>1.2133818686080777</v>
      </c>
      <c r="E31" s="32" t="s">
        <v>181</v>
      </c>
      <c r="F31" s="97">
        <v>128</v>
      </c>
      <c r="G31" s="105">
        <f t="shared" si="3"/>
        <v>3.6219581211092247</v>
      </c>
    </row>
    <row r="32" spans="1:7" ht="12.75">
      <c r="A32" s="36" t="s">
        <v>182</v>
      </c>
      <c r="B32" s="97">
        <v>136</v>
      </c>
      <c r="C32" s="105">
        <f t="shared" si="4"/>
        <v>2.3574276304385506</v>
      </c>
      <c r="E32" s="32" t="s">
        <v>183</v>
      </c>
      <c r="F32" s="97">
        <v>263</v>
      </c>
      <c r="G32" s="105">
        <f t="shared" si="3"/>
        <v>7.44199207696661</v>
      </c>
    </row>
    <row r="33" spans="1:7" ht="12.75">
      <c r="A33" s="36" t="s">
        <v>184</v>
      </c>
      <c r="B33" s="97">
        <v>710</v>
      </c>
      <c r="C33" s="105">
        <f t="shared" si="4"/>
        <v>12.30715895302479</v>
      </c>
      <c r="E33" s="32" t="s">
        <v>185</v>
      </c>
      <c r="F33" s="97">
        <v>1010</v>
      </c>
      <c r="G33" s="105">
        <f t="shared" si="3"/>
        <v>28.579513299377474</v>
      </c>
    </row>
    <row r="34" spans="1:7" ht="12.75">
      <c r="A34" s="36" t="s">
        <v>186</v>
      </c>
      <c r="B34" s="97">
        <v>762</v>
      </c>
      <c r="C34" s="105">
        <f t="shared" si="4"/>
        <v>13.208528341133647</v>
      </c>
      <c r="E34" s="32" t="s">
        <v>187</v>
      </c>
      <c r="F34" s="97">
        <v>547</v>
      </c>
      <c r="G34" s="105">
        <f t="shared" si="3"/>
        <v>15.4782116581777</v>
      </c>
    </row>
    <row r="35" spans="1:7" ht="12.75">
      <c r="A35" s="36" t="s">
        <v>188</v>
      </c>
      <c r="B35" s="97">
        <v>943</v>
      </c>
      <c r="C35" s="105">
        <f t="shared" si="4"/>
        <v>16.345987172820244</v>
      </c>
      <c r="E35" s="32" t="s">
        <v>189</v>
      </c>
      <c r="F35" s="97">
        <v>279</v>
      </c>
      <c r="G35" s="105">
        <f t="shared" si="3"/>
        <v>7.894736842105263</v>
      </c>
    </row>
    <row r="36" spans="1:7" ht="12.75">
      <c r="A36" s="36" t="s">
        <v>190</v>
      </c>
      <c r="B36" s="97">
        <v>1224</v>
      </c>
      <c r="C36" s="105">
        <f t="shared" si="4"/>
        <v>21.21684867394696</v>
      </c>
      <c r="E36" s="32" t="s">
        <v>191</v>
      </c>
      <c r="F36" s="97">
        <v>1351</v>
      </c>
      <c r="G36" s="112" t="s">
        <v>261</v>
      </c>
    </row>
    <row r="37" spans="1:7" ht="12.75">
      <c r="A37" s="36" t="s">
        <v>192</v>
      </c>
      <c r="B37" s="97">
        <v>857</v>
      </c>
      <c r="C37" s="105">
        <f t="shared" si="4"/>
        <v>14.85526087710175</v>
      </c>
      <c r="E37" s="32" t="s">
        <v>193</v>
      </c>
      <c r="F37" s="97">
        <v>1255</v>
      </c>
      <c r="G37" s="105">
        <f>(F37/$F$14)*100</f>
        <v>35.51216751556311</v>
      </c>
    </row>
    <row r="38" spans="1:7" ht="12.75">
      <c r="A38" s="36" t="s">
        <v>194</v>
      </c>
      <c r="B38" s="97">
        <v>649</v>
      </c>
      <c r="C38" s="105">
        <f t="shared" si="4"/>
        <v>11.24978332466632</v>
      </c>
      <c r="E38" s="32" t="s">
        <v>191</v>
      </c>
      <c r="F38" s="97">
        <v>491</v>
      </c>
      <c r="G38" s="112" t="s">
        <v>261</v>
      </c>
    </row>
    <row r="39" spans="1:7" ht="12.75">
      <c r="A39" s="36" t="s">
        <v>195</v>
      </c>
      <c r="B39" s="97">
        <v>418</v>
      </c>
      <c r="C39" s="105">
        <f t="shared" si="4"/>
        <v>7.245623158259663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5606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1023</v>
      </c>
      <c r="G43" s="105">
        <f aca="true" t="shared" si="5" ref="G43:G48">(F43/$F$14)*100</f>
        <v>28.947368421052634</v>
      </c>
    </row>
    <row r="44" spans="1:7" ht="12.75">
      <c r="A44" s="36" t="s">
        <v>209</v>
      </c>
      <c r="B44" s="98">
        <v>975</v>
      </c>
      <c r="C44" s="105">
        <f aca="true" t="shared" si="6" ref="C44:C49">(B44/$B$42)*100</f>
        <v>17.392079914377454</v>
      </c>
      <c r="E44" s="32" t="s">
        <v>210</v>
      </c>
      <c r="F44" s="97">
        <v>645</v>
      </c>
      <c r="G44" s="105">
        <f t="shared" si="5"/>
        <v>18.251273344651953</v>
      </c>
    </row>
    <row r="45" spans="1:7" ht="12.75">
      <c r="A45" s="36" t="s">
        <v>211</v>
      </c>
      <c r="B45" s="98">
        <v>1383</v>
      </c>
      <c r="C45" s="105">
        <f t="shared" si="6"/>
        <v>24.669996432393866</v>
      </c>
      <c r="E45" s="32" t="s">
        <v>212</v>
      </c>
      <c r="F45" s="97">
        <v>477</v>
      </c>
      <c r="G45" s="105">
        <f t="shared" si="5"/>
        <v>13.497453310696095</v>
      </c>
    </row>
    <row r="46" spans="1:7" ht="12.75">
      <c r="A46" s="36" t="s">
        <v>213</v>
      </c>
      <c r="B46" s="98">
        <v>731</v>
      </c>
      <c r="C46" s="105">
        <f t="shared" si="6"/>
        <v>13.039600428112735</v>
      </c>
      <c r="E46" s="32" t="s">
        <v>214</v>
      </c>
      <c r="F46" s="97">
        <v>408</v>
      </c>
      <c r="G46" s="105">
        <f t="shared" si="5"/>
        <v>11.544991511035652</v>
      </c>
    </row>
    <row r="47" spans="1:7" ht="12.75">
      <c r="A47" s="36" t="s">
        <v>215</v>
      </c>
      <c r="B47" s="97">
        <v>671</v>
      </c>
      <c r="C47" s="105">
        <f t="shared" si="6"/>
        <v>11.96931858722797</v>
      </c>
      <c r="E47" s="32" t="s">
        <v>216</v>
      </c>
      <c r="F47" s="97">
        <v>280</v>
      </c>
      <c r="G47" s="105">
        <f t="shared" si="5"/>
        <v>7.923033389926429</v>
      </c>
    </row>
    <row r="48" spans="1:7" ht="12.75">
      <c r="A48" s="36" t="s">
        <v>217</v>
      </c>
      <c r="B48" s="97">
        <v>506</v>
      </c>
      <c r="C48" s="105">
        <f t="shared" si="6"/>
        <v>9.026043524794861</v>
      </c>
      <c r="E48" s="32" t="s">
        <v>218</v>
      </c>
      <c r="F48" s="97">
        <v>693</v>
      </c>
      <c r="G48" s="105">
        <f t="shared" si="5"/>
        <v>19.60950764006791</v>
      </c>
    </row>
    <row r="49" spans="1:7" ht="12.75">
      <c r="A49" s="36" t="s">
        <v>219</v>
      </c>
      <c r="B49" s="97">
        <v>1340</v>
      </c>
      <c r="C49" s="105">
        <f t="shared" si="6"/>
        <v>23.902961113093117</v>
      </c>
      <c r="E49" s="32" t="s">
        <v>220</v>
      </c>
      <c r="F49" s="97">
        <v>8</v>
      </c>
      <c r="G49" s="105">
        <f>(F49/$F$14)*100</f>
        <v>0.22637238256932654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1725</v>
      </c>
      <c r="G51" s="81">
        <f>(F51/F$51)*100</f>
        <v>100</v>
      </c>
    </row>
    <row r="52" spans="1:7" ht="12.75">
      <c r="A52" s="4" t="s">
        <v>223</v>
      </c>
      <c r="B52" s="97">
        <v>455</v>
      </c>
      <c r="C52" s="105">
        <f>(B52/$B$42)*100</f>
        <v>8.116303960042812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1895</v>
      </c>
      <c r="C53" s="105">
        <f>(B53/$B$42)*100</f>
        <v>33.8030681412772</v>
      </c>
      <c r="E53" s="32" t="s">
        <v>226</v>
      </c>
      <c r="F53" s="97">
        <v>18</v>
      </c>
      <c r="G53" s="105">
        <f>(F53/F$51)*100</f>
        <v>1.0434782608695654</v>
      </c>
    </row>
    <row r="54" spans="1:7" ht="12.75">
      <c r="A54" s="4" t="s">
        <v>227</v>
      </c>
      <c r="B54" s="97">
        <v>2266</v>
      </c>
      <c r="C54" s="105">
        <f>(B54/$B$42)*100</f>
        <v>40.420977524081344</v>
      </c>
      <c r="E54" s="32" t="s">
        <v>228</v>
      </c>
      <c r="F54" s="97">
        <v>61</v>
      </c>
      <c r="G54" s="105">
        <f aca="true" t="shared" si="7" ref="G54:G60">(F54/F$51)*100</f>
        <v>3.5362318840579707</v>
      </c>
    </row>
    <row r="55" spans="1:7" ht="12.75">
      <c r="A55" s="4" t="s">
        <v>229</v>
      </c>
      <c r="B55" s="97">
        <v>990</v>
      </c>
      <c r="C55" s="105">
        <f>(B55/$B$42)*100</f>
        <v>17.659650374598645</v>
      </c>
      <c r="E55" s="32" t="s">
        <v>230</v>
      </c>
      <c r="F55" s="97">
        <v>133</v>
      </c>
      <c r="G55" s="105">
        <f t="shared" si="7"/>
        <v>7.7101449275362315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629</v>
      </c>
      <c r="G56" s="105">
        <f t="shared" si="7"/>
        <v>36.46376811594203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597</v>
      </c>
      <c r="G57" s="105">
        <f t="shared" si="7"/>
        <v>34.608695652173914</v>
      </c>
    </row>
    <row r="58" spans="1:7" ht="12.75">
      <c r="A58" s="36" t="s">
        <v>234</v>
      </c>
      <c r="B58" s="97">
        <v>4524</v>
      </c>
      <c r="C58" s="105">
        <f aca="true" t="shared" si="8" ref="C58:C66">(B58/$B$42)*100</f>
        <v>80.69925080271138</v>
      </c>
      <c r="E58" s="32" t="s">
        <v>235</v>
      </c>
      <c r="F58" s="97">
        <v>198</v>
      </c>
      <c r="G58" s="105">
        <f t="shared" si="7"/>
        <v>11.478260869565217</v>
      </c>
    </row>
    <row r="59" spans="1:7" ht="12.75">
      <c r="A59" s="36" t="s">
        <v>236</v>
      </c>
      <c r="B59" s="97">
        <v>86</v>
      </c>
      <c r="C59" s="105">
        <f t="shared" si="8"/>
        <v>1.5340706386014984</v>
      </c>
      <c r="E59" s="32" t="s">
        <v>237</v>
      </c>
      <c r="F59" s="98">
        <v>4</v>
      </c>
      <c r="G59" s="105">
        <f t="shared" si="7"/>
        <v>0.2318840579710145</v>
      </c>
    </row>
    <row r="60" spans="1:7" ht="12.75">
      <c r="A60" s="36" t="s">
        <v>238</v>
      </c>
      <c r="B60" s="97">
        <v>129</v>
      </c>
      <c r="C60" s="105">
        <f t="shared" si="8"/>
        <v>2.3011059579022475</v>
      </c>
      <c r="E60" s="32" t="s">
        <v>239</v>
      </c>
      <c r="F60" s="97">
        <v>85</v>
      </c>
      <c r="G60" s="105">
        <f t="shared" si="7"/>
        <v>4.9275362318840585</v>
      </c>
    </row>
    <row r="61" spans="1:7" ht="12.75">
      <c r="A61" s="36" t="s">
        <v>240</v>
      </c>
      <c r="B61" s="97">
        <v>824</v>
      </c>
      <c r="C61" s="105">
        <f t="shared" si="8"/>
        <v>14.698537281484125</v>
      </c>
      <c r="E61" s="32" t="s">
        <v>163</v>
      </c>
      <c r="F61" s="97">
        <v>745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0.1248662147698894</v>
      </c>
      <c r="E65" s="32" t="s">
        <v>208</v>
      </c>
      <c r="F65" s="97">
        <v>291</v>
      </c>
      <c r="G65" s="105">
        <f aca="true" t="shared" si="9" ref="G65:G71">(F65/F$51)*100</f>
        <v>16.869565217391305</v>
      </c>
    </row>
    <row r="66" spans="1:7" ht="12.75">
      <c r="A66" s="36" t="s">
        <v>247</v>
      </c>
      <c r="B66" s="97">
        <v>36</v>
      </c>
      <c r="C66" s="105">
        <f t="shared" si="8"/>
        <v>0.6421691045308598</v>
      </c>
      <c r="E66" s="32" t="s">
        <v>210</v>
      </c>
      <c r="F66" s="97">
        <v>295</v>
      </c>
      <c r="G66" s="105">
        <f t="shared" si="9"/>
        <v>17.101449275362317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185</v>
      </c>
      <c r="G67" s="105">
        <f t="shared" si="9"/>
        <v>10.72463768115942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248</v>
      </c>
      <c r="G68" s="105">
        <f t="shared" si="9"/>
        <v>14.376811594202898</v>
      </c>
    </row>
    <row r="69" spans="1:7" ht="12.75">
      <c r="A69" s="36" t="s">
        <v>249</v>
      </c>
      <c r="B69" s="97">
        <v>22</v>
      </c>
      <c r="C69" s="105">
        <f>(B69/$B$42)*100</f>
        <v>0.392436674991081</v>
      </c>
      <c r="E69" s="32" t="s">
        <v>216</v>
      </c>
      <c r="F69" s="97">
        <v>140</v>
      </c>
      <c r="G69" s="105">
        <f t="shared" si="9"/>
        <v>8.115942028985506</v>
      </c>
    </row>
    <row r="70" spans="1:7" ht="12.75">
      <c r="A70" s="36" t="s">
        <v>251</v>
      </c>
      <c r="B70" s="97">
        <v>33</v>
      </c>
      <c r="C70" s="105">
        <f>(B70/$B$42)*100</f>
        <v>0.5886550124866214</v>
      </c>
      <c r="E70" s="32" t="s">
        <v>218</v>
      </c>
      <c r="F70" s="97">
        <v>427</v>
      </c>
      <c r="G70" s="105">
        <f t="shared" si="9"/>
        <v>24.753623188405797</v>
      </c>
    </row>
    <row r="71" spans="1:7" ht="12.75">
      <c r="A71" s="54" t="s">
        <v>252</v>
      </c>
      <c r="B71" s="103">
        <v>50</v>
      </c>
      <c r="C71" s="115">
        <f>(B71/$B$42)*100</f>
        <v>0.8919015340706385</v>
      </c>
      <c r="D71" s="41"/>
      <c r="E71" s="44" t="s">
        <v>220</v>
      </c>
      <c r="F71" s="103">
        <v>139</v>
      </c>
      <c r="G71" s="115">
        <f t="shared" si="9"/>
        <v>8.057971014492754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2002-06-12T12:28:49Z</dcterms:modified>
  <cp:category/>
  <cp:version/>
  <cp:contentType/>
  <cp:contentStatus/>
</cp:coreProperties>
</file>