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<sst xmlns="http://schemas.openxmlformats.org/spreadsheetml/2006/main" count="696" uniqueCount="437">
  <si>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</si>
  <si>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</si>
  <si>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</si>
  <si>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</si>
  <si>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</si>
  <si>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</si>
  <si>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</si>
  <si>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</si>
  <si>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</si>
  <si>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</si>
  <si>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</si>
  <si>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</si>
  <si>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</si>
  <si>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</si>
  <si>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</si>
  <si>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</si>
  <si>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</si>
  <si>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</si>
  <si>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</si>
  <si>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</si>
  <si>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</si>
  <si>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</si>
  <si>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</si>
  <si>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</si>
  <si>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</si>
  <si>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</si>
  <si>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</si>
  <si>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</si>
  <si>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</si>
  <si>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</si>
  <si>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</si>
  <si>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</si>
  <si>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</si>
  <si>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</si>
  <si>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</si>
  <si>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</si>
  <si>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</si>
  <si>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</si>
  <si>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</si>
  <si>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</si>
  <si>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</si>
  <si>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</si>
  <si>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</si>
  <si>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</si>
  <si>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</si>
  <si>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</si>
  <si>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</si>
  <si>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</si>
  <si>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</si>
  <si>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</si>
  <si>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</si>
  <si>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</si>
  <si>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</si>
  <si>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</si>
  <si>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</si>
  <si>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</si>
  <si>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</si>
  <si>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</si>
  <si>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</si>
  <si>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</si>
  <si>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</si>
  <si>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</si>
  <si>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</si>
  <si>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</si>
  <si>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</si>
  <si>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</si>
  <si>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</si>
  <si>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</si>
  <si>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</si>
  <si>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</si>
  <si>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</si>
  <si>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</si>
  <si>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</si>
  <si>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</si>
  <si>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</si>
  <si>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</si>
  <si>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</si>
  <si>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</si>
  <si>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</si>
  <si>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</si>
  <si>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</si>
  <si>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</si>
  <si>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</si>
  <si>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</si>
  <si>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</si>
  <si>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</si>
  <si>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</si>
  <si>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</si>
  <si>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</si>
  <si>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</si>
  <si>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</si>
  <si>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</si>
  <si>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</si>
  <si>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</si>
  <si>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</si>
  <si>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</si>
  <si>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</si>
  <si>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</si>
  <si>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</si>
  <si>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</si>
  <si>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</si>
  <si>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</si>
  <si>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</si>
  <si>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</si>
  <si>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</si>
  <si>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</si>
  <si>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</si>
  <si>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</si>
  <si>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</si>
  <si>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</si>
  <si>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</si>
  <si>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</si>
  <si>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</si>
  <si>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</si>
  <si>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</si>
  <si>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</si>
  <si>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</si>
  <si>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</si>
  <si>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</si>
  <si>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</si>
  <si>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</si>
  <si>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</si>
  <si>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</si>
  <si>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</si>
  <si>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</si>
  <si>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</si>
  <si>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</si>
  <si>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</si>
  <si>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</si>
  <si>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</si>
  <si>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</si>
  <si>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</si>
  <si>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</si>
  <si>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</si>
  <si>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</si>
  <si>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</si>
  <si>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</si>
  <si>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</si>
  <si>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</si>
  <si>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</si>
  <si>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</si>
  <si>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</si>
  <si>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</si>
  <si>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</si>
  <si>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</si>
  <si>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</si>
  <si>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</si>
  <si>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</si>
  <si>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</si>
  <si>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</si>
  <si>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</si>
  <si>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</si>
  <si>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</si>
  <si>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</si>
  <si>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</si>
  <si>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</si>
  <si>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</si>
  <si>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</si>
  <si>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</si>
  <si>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</si>
  <si>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</si>
  <si>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</si>
  <si>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</si>
  <si>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</si>
  <si>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</si>
  <si>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</si>
  <si>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</si>
  <si>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</si>
  <si>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</si>
  <si>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</si>
  <si>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</si>
  <si>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</si>
  <si>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</si>
  <si>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</si>
  <si>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</si>
  <si>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</si>
  <si>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</si>
  <si>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</si>
  <si>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</si>
  <si>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</si>
  <si>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</si>
  <si>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</si>
  <si>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</si>
  <si>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</si>
  <si>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</si>
  <si>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</si>
  <si>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</si>
  <si>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</si>
  <si>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</si>
  <si>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</si>
  <si>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</si>
  <si>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</si>
  <si>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</si>
  <si>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</si>
  <si>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</si>
  <si>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</si>
  <si>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</si>
  <si>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</si>
  <si>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</si>
  <si>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</si>
  <si>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</si>
  <si>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</si>
  <si>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</si>
  <si>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</si>
  <si>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</si>
  <si>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</si>
  <si>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</si>
  <si>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</si>
  <si>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</si>
  <si>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</si>
  <si>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</si>
  <si>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</si>
  <si>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</si>
  <si>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</si>
  <si>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</si>
  <si>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</si>
  <si>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</si>
  <si>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</si>
  <si>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</si>
  <si>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</si>
  <si>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</si>
  <si>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</si>
  <si>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</si>
  <si>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</si>
  <si>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</si>
  <si>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</si>
  <si>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</si>
  <si>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</si>
  <si>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</si>
  <si>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</si>
  <si>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</si>
  <si>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</si>
  <si>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</si>
  <si>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</si>
  <si>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</si>
  <si>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</si>
  <si>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</si>
  <si>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</si>
  <si>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</si>
  <si>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</si>
  <si>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</si>
  <si>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</si>
  <si>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</si>
  <si>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</si>
  <si>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</si>
  <si>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</si>
  <si>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</si>
  <si>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</si>
  <si>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</si>
  <si>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</si>
  <si>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</si>
  <si>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</si>
  <si>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</si>
  <si>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</si>
  <si>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</si>
  <si>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</si>
  <si>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</si>
  <si>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</si>
  <si>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</si>
  <si>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</si>
  <si>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</si>
  <si>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</si>
  <si>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</si>
  <si>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</si>
  <si>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</si>
  <si>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</si>
  <si>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</si>
  <si>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</si>
  <si>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</si>
  <si>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</si>
  <si>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</si>
  <si>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</si>
  <si>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</si>
  <si>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</si>
  <si>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</si>
  <si>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</si>
  <si>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</si>
  <si>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</si>
  <si>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</si>
  <si>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</si>
  <si>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</si>
  <si>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</si>
  <si>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</si>
  <si>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</si>
  <si>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</si>
  <si>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</si>
  <si>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</si>
  <si>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</si>
  <si>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</si>
  <si>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</si>
  <si>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</si>
  <si>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</si>
  <si>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</si>
  <si>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</si>
  <si>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</si>
  <si>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</si>
  <si>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</si>
  <si>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</si>
  <si>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</si>
  <si>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</si>
  <si>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</si>
  <si>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</si>
  <si>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</si>
  <si>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</si>
  <si>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</si>
  <si>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</si>
  <si>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</si>
  <si>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</si>
  <si>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</si>
  <si>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</si>
  <si>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</si>
  <si>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</si>
  <si>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</si>
  <si>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</si>
  <si>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</si>
  <si>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</si>
  <si>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</si>
  <si>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</si>
  <si>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</si>
  <si>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</si>
  <si>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</si>
  <si>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</si>
  <si>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</si>
  <si>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</si>
  <si>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</si>
  <si>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</si>
  <si>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</si>
  <si>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</si>
  <si>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</si>
  <si>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</si>
  <si>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</si>
  <si>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</si>
  <si>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</si>
  <si>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</si>
  <si>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</si>
  <si>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</si>
  <si>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</si>
  <si>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</si>
  <si>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</si>
  <si>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</si>
  <si>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</si>
  <si>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</si>
  <si>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</si>
  <si>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</si>
  <si>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</si>
  <si>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</si>
  <si>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</si>
  <si>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</si>
  <si>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</si>
  <si>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</si>
  <si>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</si>
  <si>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</si>
  <si>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</si>
  <si>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</si>
  <si>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</si>
  <si>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</si>
  <si>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</si>
  <si>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</si>
  <si>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</si>
  <si>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</si>
  <si>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</si>
  <si>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</si>
  <si>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</si>
  <si>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</si>
  <si>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</si>
  <si>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</si>
  <si>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</si>
  <si>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</si>
  <si>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</si>
  <si>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</si>
  <si>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</si>
  <si>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</si>
  <si>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</si>
  <si>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</si>
  <si>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</si>
  <si>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</si>
  <si>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</si>
  <si>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</si>
  <si>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</si>
  <si>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</si>
  <si>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</si>
  <si>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</si>
  <si>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</si>
  <si>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</si>
  <si>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</si>
  <si>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</si>
  <si>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</si>
  <si>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</si>
  <si>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</si>
  <si>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</si>
  <si>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</si>
  <si>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</si>
  <si>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</si>
  <si>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</si>
  <si>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</si>
  <si>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</si>
  <si>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Asbury Park city,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</si>
  <si>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Asbury Park city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</si>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</sst>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16930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16930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7943</v>
      </c>
      <c r="C9" s="151">
        <f>(B9/$B$7)*100</f>
        <v>46.91671588895452</v>
      </c>
      <c r="D9" s="152"/>
      <c r="E9" s="152" t="s">
        <v>403</v>
      </c>
      <c r="F9" s="150">
        <v>2637</v>
      </c>
      <c r="G9" s="153">
        <f t="shared" si="0"/>
        <v>15.57590076786769</v>
      </c>
    </row>
    <row r="10" spans="1:7" ht="12.75">
      <c r="A10" s="149" t="s">
        <v>404</v>
      </c>
      <c r="B10" s="150">
        <v>8987</v>
      </c>
      <c r="C10" s="151">
        <f>(B10/$B$7)*100</f>
        <v>53.08328411104548</v>
      </c>
      <c r="D10" s="152"/>
      <c r="E10" s="152" t="s">
        <v>405</v>
      </c>
      <c r="F10" s="150">
        <v>956</v>
      </c>
      <c r="G10" s="153">
        <f t="shared" si="0"/>
        <v>5.6467808623744835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1021</v>
      </c>
      <c r="G11" s="153">
        <f t="shared" si="0"/>
        <v>6.030714707619611</v>
      </c>
    </row>
    <row r="12" spans="1:7" ht="12.75">
      <c r="A12" s="149" t="s">
        <v>407</v>
      </c>
      <c r="B12" s="150">
        <v>1539</v>
      </c>
      <c r="C12" s="151">
        <f aca="true" t="shared" si="1" ref="C12:C24">B12*100/B$7</f>
        <v>9.090372120496161</v>
      </c>
      <c r="D12" s="152"/>
      <c r="E12" s="152" t="s">
        <v>408</v>
      </c>
      <c r="F12" s="150">
        <v>35</v>
      </c>
      <c r="G12" s="153">
        <f t="shared" si="0"/>
        <v>0.2067336089781453</v>
      </c>
    </row>
    <row r="13" spans="1:7" ht="12.75">
      <c r="A13" s="149" t="s">
        <v>409</v>
      </c>
      <c r="B13" s="150">
        <v>1579</v>
      </c>
      <c r="C13" s="151">
        <f t="shared" si="1"/>
        <v>9.326639102185469</v>
      </c>
      <c r="D13" s="152"/>
      <c r="E13" s="152" t="s">
        <v>410</v>
      </c>
      <c r="F13" s="150">
        <v>625</v>
      </c>
      <c r="G13" s="153">
        <f t="shared" si="0"/>
        <v>3.691671588895452</v>
      </c>
    </row>
    <row r="14" spans="1:7" ht="12.75">
      <c r="A14" s="149" t="s">
        <v>411</v>
      </c>
      <c r="B14" s="150">
        <v>1284</v>
      </c>
      <c r="C14" s="151">
        <f t="shared" si="1"/>
        <v>7.584170112226817</v>
      </c>
      <c r="D14" s="152"/>
      <c r="E14" s="152" t="s">
        <v>412</v>
      </c>
      <c r="F14" s="150">
        <v>14293</v>
      </c>
      <c r="G14" s="153">
        <f t="shared" si="0"/>
        <v>84.4240992321323</v>
      </c>
    </row>
    <row r="15" spans="1:7" ht="12.75">
      <c r="A15" s="149" t="s">
        <v>413</v>
      </c>
      <c r="B15" s="150">
        <v>1123</v>
      </c>
      <c r="C15" s="151">
        <f t="shared" si="1"/>
        <v>6.633195510927348</v>
      </c>
      <c r="D15" s="152"/>
      <c r="E15" s="152" t="s">
        <v>414</v>
      </c>
      <c r="F15" s="150">
        <v>3147</v>
      </c>
      <c r="G15" s="153">
        <f t="shared" si="0"/>
        <v>18.58830478440638</v>
      </c>
    </row>
    <row r="16" spans="1:7" ht="12.75">
      <c r="A16" s="149" t="s">
        <v>415</v>
      </c>
      <c r="B16" s="150">
        <v>1366</v>
      </c>
      <c r="C16" s="151">
        <f t="shared" si="1"/>
        <v>8.0685174246899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2666</v>
      </c>
      <c r="C17" s="151">
        <f t="shared" si="1"/>
        <v>15.747194329592439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2380</v>
      </c>
      <c r="C18" s="151">
        <f t="shared" si="1"/>
        <v>14.057885410513881</v>
      </c>
      <c r="D18" s="152"/>
      <c r="E18" s="143" t="s">
        <v>419</v>
      </c>
      <c r="F18" s="141">
        <v>16930</v>
      </c>
      <c r="G18" s="148">
        <v>100</v>
      </c>
    </row>
    <row r="19" spans="1:7" ht="12.75">
      <c r="A19" s="149" t="s">
        <v>420</v>
      </c>
      <c r="B19" s="150">
        <v>1895</v>
      </c>
      <c r="C19" s="151">
        <f t="shared" si="1"/>
        <v>11.19314825753101</v>
      </c>
      <c r="D19" s="152"/>
      <c r="E19" s="152" t="s">
        <v>421</v>
      </c>
      <c r="F19" s="150">
        <v>16598</v>
      </c>
      <c r="G19" s="153">
        <f aca="true" t="shared" si="2" ref="G19:G30">F19*100/F$18</f>
        <v>98.03898405197873</v>
      </c>
    </row>
    <row r="20" spans="1:7" ht="12.75">
      <c r="A20" s="149" t="s">
        <v>422</v>
      </c>
      <c r="B20" s="150">
        <v>626</v>
      </c>
      <c r="C20" s="151">
        <f t="shared" si="1"/>
        <v>3.6975782634376846</v>
      </c>
      <c r="D20" s="152"/>
      <c r="E20" s="152" t="s">
        <v>423</v>
      </c>
      <c r="F20" s="150">
        <v>6754</v>
      </c>
      <c r="G20" s="153">
        <f t="shared" si="2"/>
        <v>39.893679858239814</v>
      </c>
    </row>
    <row r="21" spans="1:7" ht="12.75">
      <c r="A21" s="149" t="s">
        <v>424</v>
      </c>
      <c r="B21" s="150">
        <v>581</v>
      </c>
      <c r="C21" s="151">
        <f t="shared" si="1"/>
        <v>3.431777909037212</v>
      </c>
      <c r="D21" s="152"/>
      <c r="E21" s="152" t="s">
        <v>425</v>
      </c>
      <c r="F21" s="150">
        <v>1362</v>
      </c>
      <c r="G21" s="153">
        <f t="shared" si="2"/>
        <v>8.044890726520968</v>
      </c>
    </row>
    <row r="22" spans="1:7" ht="12.75">
      <c r="A22" s="149" t="s">
        <v>426</v>
      </c>
      <c r="B22" s="150">
        <v>904</v>
      </c>
      <c r="C22" s="151">
        <f t="shared" si="1"/>
        <v>5.339633786178381</v>
      </c>
      <c r="D22" s="152"/>
      <c r="E22" s="152" t="s">
        <v>427</v>
      </c>
      <c r="F22" s="150">
        <v>5352</v>
      </c>
      <c r="G22" s="153">
        <f t="shared" si="2"/>
        <v>31.612522150029534</v>
      </c>
    </row>
    <row r="23" spans="1:7" ht="12.75">
      <c r="A23" s="149" t="s">
        <v>428</v>
      </c>
      <c r="B23" s="150">
        <v>682</v>
      </c>
      <c r="C23" s="151">
        <f t="shared" si="1"/>
        <v>4.028352037802717</v>
      </c>
      <c r="D23" s="152"/>
      <c r="E23" s="152" t="s">
        <v>429</v>
      </c>
      <c r="F23" s="150">
        <v>4050</v>
      </c>
      <c r="G23" s="153">
        <f t="shared" si="2"/>
        <v>23.92203189604253</v>
      </c>
    </row>
    <row r="24" spans="1:7" ht="12.75">
      <c r="A24" s="149" t="s">
        <v>430</v>
      </c>
      <c r="B24" s="150">
        <v>305</v>
      </c>
      <c r="C24" s="151">
        <f t="shared" si="1"/>
        <v>1.8015357353809804</v>
      </c>
      <c r="D24" s="152"/>
      <c r="E24" s="152" t="s">
        <v>431</v>
      </c>
      <c r="F24" s="150">
        <v>1746</v>
      </c>
      <c r="G24" s="153">
        <f t="shared" si="2"/>
        <v>10.313053750738334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844</v>
      </c>
      <c r="G25" s="153">
        <f t="shared" si="2"/>
        <v>4.985233313644418</v>
      </c>
    </row>
    <row r="26" spans="1:7" ht="12.75">
      <c r="A26" s="149" t="s">
        <v>433</v>
      </c>
      <c r="B26" s="155">
        <v>30.6</v>
      </c>
      <c r="C26" s="156" t="s">
        <v>261</v>
      </c>
      <c r="D26" s="152"/>
      <c r="E26" s="157" t="s">
        <v>434</v>
      </c>
      <c r="F26" s="158">
        <v>1384</v>
      </c>
      <c r="G26" s="153">
        <f t="shared" si="2"/>
        <v>8.174837566450089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527</v>
      </c>
      <c r="G27" s="153">
        <f t="shared" si="2"/>
        <v>3.112817483756645</v>
      </c>
    </row>
    <row r="28" spans="1:7" ht="12.75">
      <c r="A28" s="149" t="s">
        <v>262</v>
      </c>
      <c r="B28" s="150">
        <v>11841</v>
      </c>
      <c r="C28" s="151">
        <f aca="true" t="shared" si="3" ref="C28:C35">B28*100/B$7</f>
        <v>69.94093325457767</v>
      </c>
      <c r="D28" s="152"/>
      <c r="E28" s="152" t="s">
        <v>436</v>
      </c>
      <c r="F28" s="150">
        <v>332</v>
      </c>
      <c r="G28" s="153">
        <f t="shared" si="2"/>
        <v>1.961015948021264</v>
      </c>
    </row>
    <row r="29" spans="1:7" ht="12.75">
      <c r="A29" s="149" t="s">
        <v>0</v>
      </c>
      <c r="B29" s="150">
        <v>5376</v>
      </c>
      <c r="C29" s="151">
        <f t="shared" si="3"/>
        <v>31.75428233904312</v>
      </c>
      <c r="D29" s="152"/>
      <c r="E29" s="152" t="s">
        <v>1</v>
      </c>
      <c r="F29" s="150">
        <v>76</v>
      </c>
      <c r="G29" s="153">
        <f t="shared" si="2"/>
        <v>0.44890726520968693</v>
      </c>
    </row>
    <row r="30" spans="1:7" ht="12.75">
      <c r="A30" s="149" t="s">
        <v>2</v>
      </c>
      <c r="B30" s="150">
        <v>6465</v>
      </c>
      <c r="C30" s="151">
        <f t="shared" si="3"/>
        <v>38.18665091553456</v>
      </c>
      <c r="D30" s="152"/>
      <c r="E30" s="152" t="s">
        <v>3</v>
      </c>
      <c r="F30" s="150">
        <v>256</v>
      </c>
      <c r="G30" s="153">
        <f t="shared" si="2"/>
        <v>1.512108682811577</v>
      </c>
    </row>
    <row r="31" spans="1:7" ht="12.75">
      <c r="A31" s="149" t="s">
        <v>4</v>
      </c>
      <c r="B31" s="150">
        <v>11132</v>
      </c>
      <c r="C31" s="151">
        <f t="shared" si="3"/>
        <v>65.75310100413468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2256</v>
      </c>
      <c r="C32" s="151">
        <f t="shared" si="3"/>
        <v>13.325457767277022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1891</v>
      </c>
      <c r="C33" s="151">
        <f t="shared" si="3"/>
        <v>11.16952155936208</v>
      </c>
      <c r="D33" s="152"/>
      <c r="E33" s="143" t="s">
        <v>8</v>
      </c>
      <c r="F33" s="141">
        <v>6754</v>
      </c>
      <c r="G33" s="148">
        <v>100</v>
      </c>
    </row>
    <row r="34" spans="1:7" ht="12.75">
      <c r="A34" s="149" t="s">
        <v>0</v>
      </c>
      <c r="B34" s="150">
        <v>703</v>
      </c>
      <c r="C34" s="151">
        <f t="shared" si="3"/>
        <v>4.152392203189605</v>
      </c>
      <c r="D34" s="152"/>
      <c r="E34" s="152" t="s">
        <v>9</v>
      </c>
      <c r="F34" s="150">
        <v>3587</v>
      </c>
      <c r="G34" s="153">
        <f aca="true" t="shared" si="4" ref="G34:G42">F34*100/F$33</f>
        <v>53.10926858158128</v>
      </c>
    </row>
    <row r="35" spans="1:7" ht="12.75">
      <c r="A35" s="149" t="s">
        <v>2</v>
      </c>
      <c r="B35" s="150">
        <v>1188</v>
      </c>
      <c r="C35" s="151">
        <f t="shared" si="3"/>
        <v>7.017129356172475</v>
      </c>
      <c r="D35" s="152"/>
      <c r="E35" s="152" t="s">
        <v>10</v>
      </c>
      <c r="F35" s="150">
        <v>2094</v>
      </c>
      <c r="G35" s="153">
        <f t="shared" si="4"/>
        <v>31.003849570624816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1362</v>
      </c>
      <c r="G36" s="153">
        <f t="shared" si="4"/>
        <v>20.165827657684336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655</v>
      </c>
      <c r="G37" s="153">
        <f t="shared" si="4"/>
        <v>9.697956766360676</v>
      </c>
    </row>
    <row r="38" spans="1:7" ht="12.75">
      <c r="A38" s="163" t="s">
        <v>13</v>
      </c>
      <c r="B38" s="150">
        <v>15993</v>
      </c>
      <c r="C38" s="151">
        <f aca="true" t="shared" si="5" ref="C38:C56">B38*100/B$7</f>
        <v>94.46544595392794</v>
      </c>
      <c r="D38" s="152"/>
      <c r="E38" s="152" t="s">
        <v>14</v>
      </c>
      <c r="F38" s="150">
        <v>1819</v>
      </c>
      <c r="G38" s="153">
        <f t="shared" si="4"/>
        <v>26.9321883328398</v>
      </c>
    </row>
    <row r="39" spans="1:7" ht="12.75">
      <c r="A39" s="149" t="s">
        <v>15</v>
      </c>
      <c r="B39" s="150">
        <v>4194</v>
      </c>
      <c r="C39" s="151">
        <f t="shared" si="5"/>
        <v>24.77259303012404</v>
      </c>
      <c r="D39" s="152"/>
      <c r="E39" s="152" t="s">
        <v>10</v>
      </c>
      <c r="F39" s="150">
        <v>1244</v>
      </c>
      <c r="G39" s="153">
        <f t="shared" si="4"/>
        <v>18.418714835652946</v>
      </c>
    </row>
    <row r="40" spans="1:7" ht="12.75">
      <c r="A40" s="149" t="s">
        <v>16</v>
      </c>
      <c r="B40" s="150">
        <v>10515</v>
      </c>
      <c r="C40" s="151">
        <f t="shared" si="5"/>
        <v>62.10868281157708</v>
      </c>
      <c r="D40" s="152"/>
      <c r="E40" s="152" t="s">
        <v>17</v>
      </c>
      <c r="F40" s="150">
        <v>3167</v>
      </c>
      <c r="G40" s="153">
        <f t="shared" si="4"/>
        <v>46.89073141841872</v>
      </c>
    </row>
    <row r="41" spans="1:7" ht="12.75">
      <c r="A41" s="149" t="s">
        <v>18</v>
      </c>
      <c r="B41" s="150">
        <v>55</v>
      </c>
      <c r="C41" s="151">
        <f t="shared" si="5"/>
        <v>0.32486709982279977</v>
      </c>
      <c r="D41" s="152"/>
      <c r="E41" s="152" t="s">
        <v>19</v>
      </c>
      <c r="F41" s="150">
        <v>2658</v>
      </c>
      <c r="G41" s="153">
        <f t="shared" si="4"/>
        <v>39.35445661830027</v>
      </c>
    </row>
    <row r="42" spans="1:7" ht="12.75">
      <c r="A42" s="149" t="s">
        <v>20</v>
      </c>
      <c r="B42" s="150">
        <v>119</v>
      </c>
      <c r="C42" s="151">
        <f t="shared" si="5"/>
        <v>0.7028942705256941</v>
      </c>
      <c r="D42" s="152"/>
      <c r="E42" s="152" t="s">
        <v>21</v>
      </c>
      <c r="F42" s="150">
        <v>1024</v>
      </c>
      <c r="G42" s="153">
        <f t="shared" si="4"/>
        <v>15.161385845424933</v>
      </c>
    </row>
    <row r="43" spans="1:7" ht="12.75">
      <c r="A43" s="149" t="s">
        <v>22</v>
      </c>
      <c r="B43" s="150">
        <v>36</v>
      </c>
      <c r="C43" s="151">
        <f t="shared" si="5"/>
        <v>0.21264028352037803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29</v>
      </c>
      <c r="C44" s="151">
        <f t="shared" si="5"/>
        <v>0.17129356172474897</v>
      </c>
      <c r="D44" s="152"/>
      <c r="E44" s="152" t="s">
        <v>24</v>
      </c>
      <c r="F44" s="160">
        <v>2490</v>
      </c>
      <c r="G44" s="164">
        <f>F44*100/F33</f>
        <v>36.86704175303524</v>
      </c>
    </row>
    <row r="45" spans="1:7" ht="12.75">
      <c r="A45" s="149" t="s">
        <v>25</v>
      </c>
      <c r="B45" s="150">
        <v>13</v>
      </c>
      <c r="C45" s="151">
        <f t="shared" si="5"/>
        <v>0.0767867690490254</v>
      </c>
      <c r="D45" s="152"/>
      <c r="E45" s="152" t="s">
        <v>26</v>
      </c>
      <c r="F45" s="160">
        <v>1622</v>
      </c>
      <c r="G45" s="164">
        <f>F45*100/F33</f>
        <v>24.01539828249926</v>
      </c>
    </row>
    <row r="46" spans="1:7" ht="12.75">
      <c r="A46" s="149" t="s">
        <v>27</v>
      </c>
      <c r="B46" s="150">
        <v>3</v>
      </c>
      <c r="C46" s="151">
        <f t="shared" si="5"/>
        <v>0.01772002362669817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9</v>
      </c>
      <c r="C47" s="151">
        <f t="shared" si="5"/>
        <v>0.05316007088009451</v>
      </c>
      <c r="D47" s="152"/>
      <c r="E47" s="152" t="s">
        <v>29</v>
      </c>
      <c r="F47" s="165">
        <v>2.46</v>
      </c>
      <c r="G47" s="166" t="s">
        <v>261</v>
      </c>
    </row>
    <row r="48" spans="1:7" ht="12.75">
      <c r="A48" s="149" t="s">
        <v>30</v>
      </c>
      <c r="B48" s="150">
        <v>5</v>
      </c>
      <c r="C48" s="151">
        <f t="shared" si="5"/>
        <v>0.029533372711163616</v>
      </c>
      <c r="D48" s="152"/>
      <c r="E48" s="152" t="s">
        <v>31</v>
      </c>
      <c r="F48" s="145">
        <v>3.36</v>
      </c>
      <c r="G48" s="166" t="s">
        <v>261</v>
      </c>
    </row>
    <row r="49" spans="1:7" ht="14.25">
      <c r="A49" s="149" t="s">
        <v>32</v>
      </c>
      <c r="B49" s="150">
        <v>24</v>
      </c>
      <c r="C49" s="151">
        <f t="shared" si="5"/>
        <v>0.14176018901358536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12</v>
      </c>
      <c r="C50" s="151">
        <f t="shared" si="5"/>
        <v>0.07088009450679268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0.011813349084465446</v>
      </c>
      <c r="D51" s="152"/>
      <c r="E51" s="143" t="s">
        <v>36</v>
      </c>
      <c r="F51" s="141">
        <v>7744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0.02362669816893089</v>
      </c>
      <c r="D52" s="152"/>
      <c r="E52" s="152" t="s">
        <v>38</v>
      </c>
      <c r="F52" s="150">
        <v>6754</v>
      </c>
      <c r="G52" s="153">
        <f>F52*100/F$51</f>
        <v>87.2159090909091</v>
      </c>
    </row>
    <row r="53" spans="1:7" ht="12.75">
      <c r="A53" s="149" t="s">
        <v>39</v>
      </c>
      <c r="B53" s="150">
        <v>2</v>
      </c>
      <c r="C53" s="151">
        <f t="shared" si="5"/>
        <v>0.011813349084465446</v>
      </c>
      <c r="D53" s="152"/>
      <c r="E53" s="152" t="s">
        <v>40</v>
      </c>
      <c r="F53" s="150">
        <v>990</v>
      </c>
      <c r="G53" s="153">
        <f>F53*100/F$51</f>
        <v>12.784090909090908</v>
      </c>
    </row>
    <row r="54" spans="1:7" ht="14.25">
      <c r="A54" s="149" t="s">
        <v>41</v>
      </c>
      <c r="B54" s="150">
        <v>4</v>
      </c>
      <c r="C54" s="151">
        <f t="shared" si="5"/>
        <v>0.02362669816893089</v>
      </c>
      <c r="D54" s="152"/>
      <c r="E54" s="152" t="s">
        <v>42</v>
      </c>
      <c r="F54" s="150">
        <v>46</v>
      </c>
      <c r="G54" s="153">
        <f>F54*100/F$51</f>
        <v>0.59400826446281</v>
      </c>
    </row>
    <row r="55" spans="1:7" ht="12.75">
      <c r="A55" s="149" t="s">
        <v>43</v>
      </c>
      <c r="B55" s="150">
        <v>1098</v>
      </c>
      <c r="C55" s="151">
        <f t="shared" si="5"/>
        <v>6.48552864737153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937</v>
      </c>
      <c r="C56" s="151">
        <f t="shared" si="5"/>
        <v>5.534554046072062</v>
      </c>
      <c r="D56" s="152"/>
      <c r="E56" s="152" t="s">
        <v>45</v>
      </c>
      <c r="F56" s="167">
        <v>6.3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4519</v>
      </c>
      <c r="C60" s="168">
        <f>B60*100/B7</f>
        <v>26.692262256349675</v>
      </c>
      <c r="D60" s="152"/>
      <c r="E60" s="143" t="s">
        <v>51</v>
      </c>
      <c r="F60" s="141">
        <v>6754</v>
      </c>
      <c r="G60" s="148">
        <v>100</v>
      </c>
    </row>
    <row r="61" spans="1:7" ht="12.75">
      <c r="A61" s="149" t="s">
        <v>52</v>
      </c>
      <c r="B61" s="160">
        <v>11240</v>
      </c>
      <c r="C61" s="168">
        <f>B61*100/B7</f>
        <v>66.39102185469581</v>
      </c>
      <c r="D61" s="152"/>
      <c r="E61" s="152" t="s">
        <v>53</v>
      </c>
      <c r="F61" s="150">
        <v>1317</v>
      </c>
      <c r="G61" s="153">
        <f>F61*100/F$60</f>
        <v>19.49955581877406</v>
      </c>
    </row>
    <row r="62" spans="1:7" ht="12.75">
      <c r="A62" s="149" t="s">
        <v>54</v>
      </c>
      <c r="B62" s="160">
        <v>202</v>
      </c>
      <c r="C62" s="168">
        <f>B62*100/B7</f>
        <v>1.19314825753101</v>
      </c>
      <c r="D62" s="152"/>
      <c r="E62" s="152" t="s">
        <v>55</v>
      </c>
      <c r="F62" s="150">
        <v>5437</v>
      </c>
      <c r="G62" s="153">
        <f>F62*100/F$60</f>
        <v>80.50044418122594</v>
      </c>
    </row>
    <row r="63" spans="1:7" ht="12.75">
      <c r="A63" s="149" t="s">
        <v>56</v>
      </c>
      <c r="B63" s="160">
        <v>177</v>
      </c>
      <c r="C63" s="168">
        <f>B63*100/B7</f>
        <v>1.045481393975192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65</v>
      </c>
      <c r="C64" s="168">
        <f>B64*100/B7</f>
        <v>0.38393384524512697</v>
      </c>
      <c r="D64" s="152"/>
      <c r="E64" s="152" t="s">
        <v>58</v>
      </c>
      <c r="F64" s="145">
        <v>2.81</v>
      </c>
      <c r="G64" s="166" t="s">
        <v>261</v>
      </c>
    </row>
    <row r="65" spans="1:7" ht="13.5" thickBot="1">
      <c r="A65" s="171" t="s">
        <v>59</v>
      </c>
      <c r="B65" s="172">
        <v>1721</v>
      </c>
      <c r="C65" s="173">
        <f>B65*100/B7</f>
        <v>10.165386887182516</v>
      </c>
      <c r="D65" s="174"/>
      <c r="E65" s="174" t="s">
        <v>60</v>
      </c>
      <c r="F65" s="175">
        <v>2.37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16930</v>
      </c>
      <c r="G9" s="33">
        <f>(F9/$F$9)*100</f>
        <v>100</v>
      </c>
    </row>
    <row r="10" spans="1:7" ht="12.75">
      <c r="A10" s="29" t="s">
        <v>269</v>
      </c>
      <c r="B10" s="93">
        <v>5034</v>
      </c>
      <c r="C10" s="33">
        <f aca="true" t="shared" si="0" ref="C10:C15">(B10/$B$10)*100</f>
        <v>100</v>
      </c>
      <c r="E10" s="34" t="s">
        <v>270</v>
      </c>
      <c r="F10" s="97">
        <v>13761</v>
      </c>
      <c r="G10" s="84">
        <f aca="true" t="shared" si="1" ref="G10:G16">(F10/$F$9)*100</f>
        <v>81.28174837566449</v>
      </c>
    </row>
    <row r="11" spans="1:8" ht="12.75">
      <c r="A11" s="36" t="s">
        <v>271</v>
      </c>
      <c r="B11" s="98">
        <v>502</v>
      </c>
      <c r="C11" s="35">
        <f t="shared" si="0"/>
        <v>9.972189114024632</v>
      </c>
      <c r="E11" s="34" t="s">
        <v>272</v>
      </c>
      <c r="F11" s="97">
        <v>13130</v>
      </c>
      <c r="G11" s="84">
        <f t="shared" si="1"/>
        <v>77.55463673951564</v>
      </c>
      <c r="H11" s="15" t="s">
        <v>250</v>
      </c>
    </row>
    <row r="12" spans="1:8" ht="12.75">
      <c r="A12" s="36" t="s">
        <v>273</v>
      </c>
      <c r="B12" s="98">
        <v>322</v>
      </c>
      <c r="C12" s="35">
        <f t="shared" si="0"/>
        <v>6.3965037743345246</v>
      </c>
      <c r="E12" s="34" t="s">
        <v>274</v>
      </c>
      <c r="F12" s="97">
        <v>9844</v>
      </c>
      <c r="G12" s="84">
        <f t="shared" si="1"/>
        <v>58.14530419373892</v>
      </c>
      <c r="H12" s="15" t="s">
        <v>250</v>
      </c>
    </row>
    <row r="13" spans="1:7" ht="12.75">
      <c r="A13" s="36" t="s">
        <v>275</v>
      </c>
      <c r="B13" s="98">
        <v>2440</v>
      </c>
      <c r="C13" s="35">
        <f t="shared" si="0"/>
        <v>48.47040127135479</v>
      </c>
      <c r="E13" s="34" t="s">
        <v>276</v>
      </c>
      <c r="F13" s="97">
        <v>3286</v>
      </c>
      <c r="G13" s="84">
        <f t="shared" si="1"/>
        <v>19.409332545776728</v>
      </c>
    </row>
    <row r="14" spans="1:7" ht="12.75">
      <c r="A14" s="36" t="s">
        <v>277</v>
      </c>
      <c r="B14" s="98">
        <v>1005</v>
      </c>
      <c r="C14" s="35">
        <f t="shared" si="0"/>
        <v>19.9642431466031</v>
      </c>
      <c r="E14" s="34" t="s">
        <v>166</v>
      </c>
      <c r="F14" s="97">
        <v>631</v>
      </c>
      <c r="G14" s="84">
        <f t="shared" si="1"/>
        <v>3.7271116361488486</v>
      </c>
    </row>
    <row r="15" spans="1:7" ht="12.75">
      <c r="A15" s="36" t="s">
        <v>324</v>
      </c>
      <c r="B15" s="97">
        <v>765</v>
      </c>
      <c r="C15" s="35">
        <f t="shared" si="0"/>
        <v>15.196662693682955</v>
      </c>
      <c r="E15" s="34" t="s">
        <v>278</v>
      </c>
      <c r="F15" s="97">
        <v>3169</v>
      </c>
      <c r="G15" s="84">
        <f t="shared" si="1"/>
        <v>18.7182516243355</v>
      </c>
    </row>
    <row r="16" spans="1:7" ht="12.75">
      <c r="A16" s="36"/>
      <c r="B16" s="93" t="s">
        <v>250</v>
      </c>
      <c r="C16" s="10"/>
      <c r="E16" s="34" t="s">
        <v>279</v>
      </c>
      <c r="F16" s="98">
        <v>2027</v>
      </c>
      <c r="G16" s="84">
        <f t="shared" si="1"/>
        <v>11.97282929710573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784</v>
      </c>
      <c r="G17" s="84">
        <f>(F17/$F$9)*100</f>
        <v>4.630832841110455</v>
      </c>
    </row>
    <row r="18" spans="1:7" ht="12.75">
      <c r="A18" s="29" t="s">
        <v>282</v>
      </c>
      <c r="B18" s="93">
        <v>9936</v>
      </c>
      <c r="C18" s="33">
        <f>(B18/$B$18)*100</f>
        <v>100</v>
      </c>
      <c r="E18" s="34" t="s">
        <v>283</v>
      </c>
      <c r="F18" s="97">
        <v>2385</v>
      </c>
      <c r="G18" s="84">
        <f>(F18/$F$9)*100</f>
        <v>14.087418783225045</v>
      </c>
    </row>
    <row r="19" spans="1:7" ht="12.75">
      <c r="A19" s="36" t="s">
        <v>284</v>
      </c>
      <c r="B19" s="97">
        <v>988</v>
      </c>
      <c r="C19" s="84">
        <f aca="true" t="shared" si="2" ref="C19:C25">(B19/$B$18)*100</f>
        <v>9.943639291465377</v>
      </c>
      <c r="E19" s="34"/>
      <c r="F19" s="97" t="s">
        <v>250</v>
      </c>
      <c r="G19" s="84"/>
    </row>
    <row r="20" spans="1:7" ht="12.75">
      <c r="A20" s="36" t="s">
        <v>285</v>
      </c>
      <c r="B20" s="97">
        <v>2236</v>
      </c>
      <c r="C20" s="84">
        <f t="shared" si="2"/>
        <v>22.50402576489533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3206</v>
      </c>
      <c r="C21" s="84">
        <f t="shared" si="2"/>
        <v>32.26650563607085</v>
      </c>
      <c r="E21" s="38" t="s">
        <v>167</v>
      </c>
      <c r="F21" s="80">
        <v>3169</v>
      </c>
      <c r="G21" s="33">
        <f>(F21/$F$21)*100</f>
        <v>100</v>
      </c>
    </row>
    <row r="22" spans="1:7" ht="12.75">
      <c r="A22" s="36" t="s">
        <v>302</v>
      </c>
      <c r="B22" s="97">
        <v>2053</v>
      </c>
      <c r="C22" s="84">
        <f t="shared" si="2"/>
        <v>20.662238325281805</v>
      </c>
      <c r="E22" s="34" t="s">
        <v>303</v>
      </c>
      <c r="F22" s="97">
        <v>166</v>
      </c>
      <c r="G22" s="84">
        <f aca="true" t="shared" si="3" ref="G22:G27">(F22/$F$21)*100</f>
        <v>5.238245503313348</v>
      </c>
    </row>
    <row r="23" spans="1:7" ht="12.75">
      <c r="A23" s="36" t="s">
        <v>304</v>
      </c>
      <c r="B23" s="97">
        <v>343</v>
      </c>
      <c r="C23" s="84">
        <f t="shared" si="2"/>
        <v>3.4520933977455717</v>
      </c>
      <c r="E23" s="34" t="s">
        <v>305</v>
      </c>
      <c r="F23" s="97">
        <v>179</v>
      </c>
      <c r="G23" s="84">
        <f t="shared" si="3"/>
        <v>5.64846954875355</v>
      </c>
    </row>
    <row r="24" spans="1:7" ht="12.75">
      <c r="A24" s="36" t="s">
        <v>306</v>
      </c>
      <c r="B24" s="97">
        <v>761</v>
      </c>
      <c r="C24" s="84">
        <f t="shared" si="2"/>
        <v>7.659017713365539</v>
      </c>
      <c r="E24" s="34" t="s">
        <v>307</v>
      </c>
      <c r="F24" s="97">
        <v>50</v>
      </c>
      <c r="G24" s="84">
        <f t="shared" si="3"/>
        <v>1.5777847901546227</v>
      </c>
    </row>
    <row r="25" spans="1:7" ht="12.75">
      <c r="A25" s="36" t="s">
        <v>308</v>
      </c>
      <c r="B25" s="97">
        <v>349</v>
      </c>
      <c r="C25" s="84">
        <f t="shared" si="2"/>
        <v>3.5124798711755236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2767</v>
      </c>
      <c r="G26" s="84">
        <f t="shared" si="3"/>
        <v>87.31461028715684</v>
      </c>
    </row>
    <row r="27" spans="1:7" ht="12.75">
      <c r="A27" s="36" t="s">
        <v>311</v>
      </c>
      <c r="B27" s="108">
        <v>67.6</v>
      </c>
      <c r="C27" s="37" t="s">
        <v>261</v>
      </c>
      <c r="E27" s="34" t="s">
        <v>312</v>
      </c>
      <c r="F27" s="97">
        <v>7</v>
      </c>
      <c r="G27" s="84">
        <f t="shared" si="3"/>
        <v>0.2208898706216472</v>
      </c>
    </row>
    <row r="28" spans="1:7" ht="12.75">
      <c r="A28" s="36" t="s">
        <v>313</v>
      </c>
      <c r="B28" s="108">
        <v>11.2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15391</v>
      </c>
      <c r="G30" s="33">
        <f>(F30/$F$30)*100</f>
        <v>100</v>
      </c>
      <c r="J30" s="39"/>
    </row>
    <row r="31" spans="1:10" ht="12.75">
      <c r="A31" s="95" t="s">
        <v>296</v>
      </c>
      <c r="B31" s="93">
        <v>12508</v>
      </c>
      <c r="C31" s="33">
        <f>(B31/$B$31)*100</f>
        <v>100</v>
      </c>
      <c r="E31" s="34" t="s">
        <v>317</v>
      </c>
      <c r="F31" s="97">
        <v>11713</v>
      </c>
      <c r="G31" s="101">
        <f>(F31/$F$30)*100</f>
        <v>76.10291728932494</v>
      </c>
      <c r="J31" s="39"/>
    </row>
    <row r="32" spans="1:10" ht="12.75">
      <c r="A32" s="36" t="s">
        <v>318</v>
      </c>
      <c r="B32" s="97">
        <v>5892</v>
      </c>
      <c r="C32" s="10">
        <f>(B32/$B$31)*100</f>
        <v>47.105852254557085</v>
      </c>
      <c r="E32" s="34" t="s">
        <v>319</v>
      </c>
      <c r="F32" s="97">
        <v>3678</v>
      </c>
      <c r="G32" s="101">
        <f aca="true" t="shared" si="4" ref="G32:G39">(F32/$F$30)*100</f>
        <v>23.89708271067507</v>
      </c>
      <c r="J32" s="39"/>
    </row>
    <row r="33" spans="1:10" ht="12.75">
      <c r="A33" s="36" t="s">
        <v>320</v>
      </c>
      <c r="B33" s="97">
        <v>3650</v>
      </c>
      <c r="C33" s="10">
        <f aca="true" t="shared" si="5" ref="C33:C38">(B33/$B$31)*100</f>
        <v>29.18132395267029</v>
      </c>
      <c r="E33" s="34" t="s">
        <v>321</v>
      </c>
      <c r="F33" s="97">
        <v>2035</v>
      </c>
      <c r="G33" s="101">
        <f t="shared" si="4"/>
        <v>13.222012864661165</v>
      </c>
      <c r="J33" s="39"/>
    </row>
    <row r="34" spans="1:7" ht="12.75">
      <c r="A34" s="36" t="s">
        <v>322</v>
      </c>
      <c r="B34" s="97">
        <v>548</v>
      </c>
      <c r="C34" s="10">
        <f t="shared" si="5"/>
        <v>4.381196034537896</v>
      </c>
      <c r="E34" s="34" t="s">
        <v>323</v>
      </c>
      <c r="F34" s="97">
        <v>2048</v>
      </c>
      <c r="G34" s="101">
        <f t="shared" si="4"/>
        <v>13.306477811708142</v>
      </c>
    </row>
    <row r="35" spans="1:7" ht="12.75">
      <c r="A35" s="36" t="s">
        <v>325</v>
      </c>
      <c r="B35" s="97">
        <v>1120</v>
      </c>
      <c r="C35" s="10">
        <f t="shared" si="5"/>
        <v>8.954269267668693</v>
      </c>
      <c r="E35" s="34" t="s">
        <v>321</v>
      </c>
      <c r="F35" s="97">
        <v>1246</v>
      </c>
      <c r="G35" s="101">
        <f t="shared" si="4"/>
        <v>8.095640309271653</v>
      </c>
    </row>
    <row r="36" spans="1:7" ht="12.75">
      <c r="A36" s="36" t="s">
        <v>297</v>
      </c>
      <c r="B36" s="97">
        <v>890</v>
      </c>
      <c r="C36" s="10">
        <f t="shared" si="5"/>
        <v>7.115446114486729</v>
      </c>
      <c r="E36" s="34" t="s">
        <v>327</v>
      </c>
      <c r="F36" s="97">
        <v>1440</v>
      </c>
      <c r="G36" s="101">
        <f t="shared" si="4"/>
        <v>9.356117211357287</v>
      </c>
    </row>
    <row r="37" spans="1:7" ht="12.75">
      <c r="A37" s="36" t="s">
        <v>326</v>
      </c>
      <c r="B37" s="97">
        <v>1298</v>
      </c>
      <c r="C37" s="10">
        <f t="shared" si="5"/>
        <v>10.377358490566039</v>
      </c>
      <c r="E37" s="34" t="s">
        <v>321</v>
      </c>
      <c r="F37" s="97">
        <v>708</v>
      </c>
      <c r="G37" s="101">
        <f t="shared" si="4"/>
        <v>4.600090962250666</v>
      </c>
    </row>
    <row r="38" spans="1:7" ht="12.75">
      <c r="A38" s="36" t="s">
        <v>297</v>
      </c>
      <c r="B38" s="97">
        <v>701</v>
      </c>
      <c r="C38" s="10">
        <f t="shared" si="5"/>
        <v>5.604413175567637</v>
      </c>
      <c r="E38" s="34" t="s">
        <v>259</v>
      </c>
      <c r="F38" s="97">
        <v>118</v>
      </c>
      <c r="G38" s="101">
        <f t="shared" si="4"/>
        <v>0.7666818270417777</v>
      </c>
    </row>
    <row r="39" spans="1:7" ht="12.75">
      <c r="A39" s="36"/>
      <c r="B39" s="97" t="s">
        <v>250</v>
      </c>
      <c r="C39" s="10"/>
      <c r="E39" s="34" t="s">
        <v>321</v>
      </c>
      <c r="F39" s="97">
        <v>69</v>
      </c>
      <c r="G39" s="101">
        <f t="shared" si="4"/>
        <v>0.44831394971087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740</v>
      </c>
      <c r="C42" s="33">
        <f>(B42/$B$42)*100</f>
        <v>100</v>
      </c>
      <c r="E42" s="31" t="s">
        <v>268</v>
      </c>
      <c r="F42" s="80">
        <v>16930</v>
      </c>
      <c r="G42" s="99">
        <f>(F42/$F$42)*100</f>
        <v>100</v>
      </c>
      <c r="I42" s="39"/>
    </row>
    <row r="43" spans="1:7" ht="12.75">
      <c r="A43" s="36" t="s">
        <v>301</v>
      </c>
      <c r="B43" s="98">
        <v>393</v>
      </c>
      <c r="C43" s="102">
        <f>(B43/$B$42)*100</f>
        <v>53.10810810810811</v>
      </c>
      <c r="E43" s="60" t="s">
        <v>168</v>
      </c>
      <c r="F43" s="106">
        <v>15152</v>
      </c>
      <c r="G43" s="107">
        <f aca="true" t="shared" si="6" ref="G43:G71">(F43/$F$42)*100</f>
        <v>89.49793266391022</v>
      </c>
    </row>
    <row r="44" spans="1:7" ht="12.75">
      <c r="A44" s="36"/>
      <c r="B44" s="93" t="s">
        <v>250</v>
      </c>
      <c r="C44" s="10"/>
      <c r="E44" s="1" t="s">
        <v>329</v>
      </c>
      <c r="F44" s="97">
        <v>74</v>
      </c>
      <c r="G44" s="101">
        <f t="shared" si="6"/>
        <v>0.43709391612522147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19</v>
      </c>
      <c r="G45" s="101">
        <f t="shared" si="6"/>
        <v>0.11222681630242175</v>
      </c>
    </row>
    <row r="46" spans="1:7" ht="12.75">
      <c r="A46" s="29" t="s">
        <v>331</v>
      </c>
      <c r="B46" s="93">
        <v>11821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0.029533372711163616</v>
      </c>
    </row>
    <row r="47" spans="1:7" ht="12.75">
      <c r="A47" s="36" t="s">
        <v>333</v>
      </c>
      <c r="B47" s="97">
        <v>1189</v>
      </c>
      <c r="C47" s="10">
        <f>(B47/$B$46)*100</f>
        <v>10.058370696218594</v>
      </c>
      <c r="E47" s="1" t="s">
        <v>334</v>
      </c>
      <c r="F47" s="97">
        <v>64</v>
      </c>
      <c r="G47" s="101">
        <f t="shared" si="6"/>
        <v>0.37802717070289427</v>
      </c>
    </row>
    <row r="48" spans="1:7" ht="12.75">
      <c r="A48" s="36"/>
      <c r="B48" s="93" t="s">
        <v>250</v>
      </c>
      <c r="C48" s="10"/>
      <c r="E48" s="1" t="s">
        <v>335</v>
      </c>
      <c r="F48" s="97">
        <v>266</v>
      </c>
      <c r="G48" s="101">
        <f t="shared" si="6"/>
        <v>1.5711754282339043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44</v>
      </c>
      <c r="G49" s="101">
        <f t="shared" si="6"/>
        <v>0.2598936798582398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16</v>
      </c>
      <c r="G50" s="101">
        <f t="shared" si="6"/>
        <v>0.09450679267572357</v>
      </c>
    </row>
    <row r="51" spans="1:7" ht="12.75">
      <c r="A51" s="5" t="s">
        <v>338</v>
      </c>
      <c r="B51" s="93">
        <v>4221</v>
      </c>
      <c r="C51" s="33">
        <f>(B51/$B$51)*100</f>
        <v>100</v>
      </c>
      <c r="E51" s="1" t="s">
        <v>339</v>
      </c>
      <c r="F51" s="97">
        <v>454</v>
      </c>
      <c r="G51" s="101">
        <f t="shared" si="6"/>
        <v>2.6816302421736564</v>
      </c>
    </row>
    <row r="52" spans="1:7" ht="12.75">
      <c r="A52" s="4" t="s">
        <v>340</v>
      </c>
      <c r="B52" s="98">
        <v>636</v>
      </c>
      <c r="C52" s="10">
        <f>(B52/$B$51)*100</f>
        <v>15.067519545131486</v>
      </c>
      <c r="E52" s="1" t="s">
        <v>341</v>
      </c>
      <c r="F52" s="97">
        <v>105</v>
      </c>
      <c r="G52" s="101">
        <f t="shared" si="6"/>
        <v>0.6202008269344359</v>
      </c>
    </row>
    <row r="53" spans="1:7" ht="12.75">
      <c r="A53" s="4"/>
      <c r="B53" s="93" t="s">
        <v>250</v>
      </c>
      <c r="C53" s="10"/>
      <c r="E53" s="1" t="s">
        <v>342</v>
      </c>
      <c r="F53" s="97">
        <v>34</v>
      </c>
      <c r="G53" s="101">
        <f t="shared" si="6"/>
        <v>0.2008269344359126</v>
      </c>
    </row>
    <row r="54" spans="1:7" ht="14.25">
      <c r="A54" s="5" t="s">
        <v>343</v>
      </c>
      <c r="B54" s="93">
        <v>9233</v>
      </c>
      <c r="C54" s="33">
        <f>(B54/$B$54)*100</f>
        <v>100</v>
      </c>
      <c r="E54" s="1" t="s">
        <v>201</v>
      </c>
      <c r="F54" s="97">
        <v>833</v>
      </c>
      <c r="G54" s="101">
        <f t="shared" si="6"/>
        <v>4.920259893679859</v>
      </c>
    </row>
    <row r="55" spans="1:7" ht="12.75">
      <c r="A55" s="4" t="s">
        <v>340</v>
      </c>
      <c r="B55" s="98">
        <v>2764</v>
      </c>
      <c r="C55" s="10">
        <f>(B55/$B$54)*100</f>
        <v>29.9360987761291</v>
      </c>
      <c r="E55" s="1" t="s">
        <v>344</v>
      </c>
      <c r="F55" s="97">
        <v>753</v>
      </c>
      <c r="G55" s="101">
        <f t="shared" si="6"/>
        <v>4.447725930301241</v>
      </c>
    </row>
    <row r="56" spans="1:7" ht="12.75">
      <c r="A56" s="4" t="s">
        <v>345</v>
      </c>
      <c r="B56" s="119">
        <v>49.2</v>
      </c>
      <c r="C56" s="37" t="s">
        <v>261</v>
      </c>
      <c r="E56" s="1" t="s">
        <v>346</v>
      </c>
      <c r="F56" s="97">
        <v>71</v>
      </c>
      <c r="G56" s="101">
        <f t="shared" si="6"/>
        <v>0.4193738924985233</v>
      </c>
    </row>
    <row r="57" spans="1:7" ht="12.75">
      <c r="A57" s="4" t="s">
        <v>347</v>
      </c>
      <c r="B57" s="98">
        <v>6469</v>
      </c>
      <c r="C57" s="10">
        <f>(B57/$B$54)*100</f>
        <v>70.0639012238709</v>
      </c>
      <c r="E57" s="1" t="s">
        <v>348</v>
      </c>
      <c r="F57" s="97">
        <v>16</v>
      </c>
      <c r="G57" s="101">
        <f t="shared" si="6"/>
        <v>0.09450679267572357</v>
      </c>
    </row>
    <row r="58" spans="1:7" ht="12.75">
      <c r="A58" s="4" t="s">
        <v>345</v>
      </c>
      <c r="B58" s="119">
        <v>67.9</v>
      </c>
      <c r="C58" s="37" t="s">
        <v>261</v>
      </c>
      <c r="E58" s="1" t="s">
        <v>349</v>
      </c>
      <c r="F58" s="97">
        <v>201</v>
      </c>
      <c r="G58" s="101">
        <f t="shared" si="6"/>
        <v>1.1872415829887775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0.03544004725339634</v>
      </c>
    </row>
    <row r="60" spans="1:7" ht="12.75">
      <c r="A60" s="5" t="s">
        <v>351</v>
      </c>
      <c r="B60" s="93">
        <v>1832</v>
      </c>
      <c r="C60" s="33">
        <f>(B60/$B$60)*100</f>
        <v>100</v>
      </c>
      <c r="E60" s="1" t="s">
        <v>352</v>
      </c>
      <c r="F60" s="97">
        <v>29</v>
      </c>
      <c r="G60" s="101">
        <f t="shared" si="6"/>
        <v>0.17129356172474897</v>
      </c>
    </row>
    <row r="61" spans="1:7" ht="12.75">
      <c r="A61" s="4" t="s">
        <v>340</v>
      </c>
      <c r="B61" s="97">
        <v>891</v>
      </c>
      <c r="C61" s="10">
        <f>(B61/$B$60)*100</f>
        <v>48.635371179039296</v>
      </c>
      <c r="E61" s="1" t="s">
        <v>353</v>
      </c>
      <c r="F61" s="97">
        <v>31</v>
      </c>
      <c r="G61" s="101">
        <f t="shared" si="6"/>
        <v>0.1831069108092144</v>
      </c>
    </row>
    <row r="62" spans="1:7" ht="12.75">
      <c r="A62" s="4"/>
      <c r="B62" s="93" t="s">
        <v>250</v>
      </c>
      <c r="C62" s="10"/>
      <c r="E62" s="1" t="s">
        <v>354</v>
      </c>
      <c r="F62" s="97">
        <v>69</v>
      </c>
      <c r="G62" s="101">
        <f t="shared" si="6"/>
        <v>0.4075605434140579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</v>
      </c>
      <c r="G63" s="101">
        <f t="shared" si="6"/>
        <v>0.04725339633786178</v>
      </c>
    </row>
    <row r="64" spans="1:7" ht="12.75">
      <c r="A64" s="29" t="s">
        <v>357</v>
      </c>
      <c r="B64" s="93">
        <v>15391</v>
      </c>
      <c r="C64" s="33">
        <f>(B64/$B$64)*100</f>
        <v>100</v>
      </c>
      <c r="E64" s="1" t="s">
        <v>358</v>
      </c>
      <c r="F64" s="97">
        <v>276</v>
      </c>
      <c r="G64" s="101">
        <f t="shared" si="6"/>
        <v>1.6302421736562316</v>
      </c>
    </row>
    <row r="65" spans="1:7" ht="12.75">
      <c r="A65" s="4" t="s">
        <v>256</v>
      </c>
      <c r="B65" s="97">
        <v>6676</v>
      </c>
      <c r="C65" s="10">
        <f>(B65/$B$64)*100</f>
        <v>43.375998960431424</v>
      </c>
      <c r="E65" s="1" t="s">
        <v>359</v>
      </c>
      <c r="F65" s="97">
        <v>32</v>
      </c>
      <c r="G65" s="101">
        <f t="shared" si="6"/>
        <v>0.18901358535144713</v>
      </c>
    </row>
    <row r="66" spans="1:7" ht="12.75">
      <c r="A66" s="4" t="s">
        <v>257</v>
      </c>
      <c r="B66" s="97">
        <v>7542</v>
      </c>
      <c r="C66" s="10">
        <f aca="true" t="shared" si="7" ref="C66:C71">(B66/$B$64)*100</f>
        <v>49.00266389448379</v>
      </c>
      <c r="E66" s="1" t="s">
        <v>360</v>
      </c>
      <c r="F66" s="97">
        <v>5</v>
      </c>
      <c r="G66" s="101">
        <f t="shared" si="6"/>
        <v>0.029533372711163616</v>
      </c>
    </row>
    <row r="67" spans="1:7" ht="12.75">
      <c r="A67" s="4" t="s">
        <v>361</v>
      </c>
      <c r="B67" s="97">
        <v>5948</v>
      </c>
      <c r="C67" s="10">
        <f t="shared" si="7"/>
        <v>38.64596192580079</v>
      </c>
      <c r="E67" s="1" t="s">
        <v>362</v>
      </c>
      <c r="F67" s="97">
        <v>22</v>
      </c>
      <c r="G67" s="101">
        <f t="shared" si="6"/>
        <v>0.1299468399291199</v>
      </c>
    </row>
    <row r="68" spans="1:7" ht="12.75">
      <c r="A68" s="4" t="s">
        <v>363</v>
      </c>
      <c r="B68" s="97">
        <v>1594</v>
      </c>
      <c r="C68" s="10">
        <f t="shared" si="7"/>
        <v>10.356701968682996</v>
      </c>
      <c r="E68" s="1" t="s">
        <v>364</v>
      </c>
      <c r="F68" s="97">
        <v>305</v>
      </c>
      <c r="G68" s="101">
        <f t="shared" si="6"/>
        <v>1.8015357353809804</v>
      </c>
    </row>
    <row r="69" spans="1:7" ht="12.75">
      <c r="A69" s="4" t="s">
        <v>365</v>
      </c>
      <c r="B69" s="97">
        <v>884</v>
      </c>
      <c r="C69" s="10">
        <f t="shared" si="7"/>
        <v>5.743616399194335</v>
      </c>
      <c r="E69" s="1" t="s">
        <v>366</v>
      </c>
      <c r="F69" s="97">
        <v>59</v>
      </c>
      <c r="G69" s="101">
        <f t="shared" si="6"/>
        <v>0.34849379799173064</v>
      </c>
    </row>
    <row r="70" spans="1:7" ht="12.75">
      <c r="A70" s="4" t="s">
        <v>367</v>
      </c>
      <c r="B70" s="97">
        <v>710</v>
      </c>
      <c r="C70" s="10">
        <f t="shared" si="7"/>
        <v>4.613085569488662</v>
      </c>
      <c r="E70" s="1" t="s">
        <v>368</v>
      </c>
      <c r="F70" s="97">
        <v>1629</v>
      </c>
      <c r="G70" s="101">
        <f t="shared" si="6"/>
        <v>9.621972829297105</v>
      </c>
    </row>
    <row r="71" spans="1:7" ht="12.75">
      <c r="A71" s="7" t="s">
        <v>258</v>
      </c>
      <c r="B71" s="103">
        <v>1173</v>
      </c>
      <c r="C71" s="40">
        <f t="shared" si="7"/>
        <v>7.62133714508479</v>
      </c>
      <c r="D71" s="41"/>
      <c r="E71" s="9" t="s">
        <v>369</v>
      </c>
      <c r="F71" s="103">
        <v>9726</v>
      </c>
      <c r="G71" s="104">
        <f t="shared" si="6"/>
        <v>57.448316597755465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12227</v>
      </c>
      <c r="C9" s="81">
        <f>(B9/$B$9)*100</f>
        <v>100</v>
      </c>
      <c r="D9" s="65"/>
      <c r="E9" s="79" t="s">
        <v>381</v>
      </c>
      <c r="F9" s="80">
        <v>6786</v>
      </c>
      <c r="G9" s="81">
        <f>(F9/$F$9)*100</f>
        <v>100</v>
      </c>
    </row>
    <row r="10" spans="1:7" ht="12.75">
      <c r="A10" s="82" t="s">
        <v>382</v>
      </c>
      <c r="B10" s="97">
        <v>7113</v>
      </c>
      <c r="C10" s="105">
        <f>(B10/$B$9)*100</f>
        <v>58.17453177394292</v>
      </c>
      <c r="D10" s="65"/>
      <c r="E10" s="78" t="s">
        <v>383</v>
      </c>
      <c r="F10" s="97">
        <v>1477</v>
      </c>
      <c r="G10" s="105">
        <f aca="true" t="shared" si="0" ref="G10:G19">(F10/$F$9)*100</f>
        <v>21.76539935160625</v>
      </c>
    </row>
    <row r="11" spans="1:7" ht="12.75">
      <c r="A11" s="82" t="s">
        <v>384</v>
      </c>
      <c r="B11" s="97">
        <v>7094</v>
      </c>
      <c r="C11" s="105">
        <f aca="true" t="shared" si="1" ref="C11:C16">(B11/$B$9)*100</f>
        <v>58.0191379733377</v>
      </c>
      <c r="D11" s="65"/>
      <c r="E11" s="78" t="s">
        <v>385</v>
      </c>
      <c r="F11" s="97">
        <v>802</v>
      </c>
      <c r="G11" s="105">
        <f t="shared" si="0"/>
        <v>11.818449749484232</v>
      </c>
    </row>
    <row r="12" spans="1:7" ht="12.75">
      <c r="A12" s="82" t="s">
        <v>386</v>
      </c>
      <c r="B12" s="97">
        <v>6272</v>
      </c>
      <c r="C12" s="105">
        <f>(B12/$B$9)*100</f>
        <v>51.29631144189089</v>
      </c>
      <c r="D12" s="65"/>
      <c r="E12" s="78" t="s">
        <v>387</v>
      </c>
      <c r="F12" s="97">
        <v>1375</v>
      </c>
      <c r="G12" s="105">
        <f t="shared" si="0"/>
        <v>20.262304745063368</v>
      </c>
    </row>
    <row r="13" spans="1:7" ht="12.75">
      <c r="A13" s="82" t="s">
        <v>388</v>
      </c>
      <c r="B13" s="97">
        <v>822</v>
      </c>
      <c r="C13" s="105">
        <f>(B13/$B$9)*100</f>
        <v>6.722826531446797</v>
      </c>
      <c r="D13" s="65"/>
      <c r="E13" s="78" t="s">
        <v>389</v>
      </c>
      <c r="F13" s="97">
        <v>896</v>
      </c>
      <c r="G13" s="105">
        <f t="shared" si="0"/>
        <v>13.203654582964926</v>
      </c>
    </row>
    <row r="14" spans="1:7" ht="12.75">
      <c r="A14" s="82" t="s">
        <v>390</v>
      </c>
      <c r="B14" s="109">
        <v>11.6</v>
      </c>
      <c r="C14" s="112" t="s">
        <v>261</v>
      </c>
      <c r="D14" s="65"/>
      <c r="E14" s="78" t="s">
        <v>391</v>
      </c>
      <c r="F14" s="97">
        <v>866</v>
      </c>
      <c r="G14" s="105">
        <f t="shared" si="0"/>
        <v>12.761567933981727</v>
      </c>
    </row>
    <row r="15" spans="1:7" ht="12.75">
      <c r="A15" s="82" t="s">
        <v>392</v>
      </c>
      <c r="B15" s="109">
        <v>19</v>
      </c>
      <c r="C15" s="105">
        <f t="shared" si="1"/>
        <v>0.15539380060521796</v>
      </c>
      <c r="D15" s="65"/>
      <c r="E15" s="78" t="s">
        <v>393</v>
      </c>
      <c r="F15" s="97">
        <v>759</v>
      </c>
      <c r="G15" s="105">
        <f t="shared" si="0"/>
        <v>11.184792219274978</v>
      </c>
    </row>
    <row r="16" spans="1:7" ht="12.75">
      <c r="A16" s="82" t="s">
        <v>67</v>
      </c>
      <c r="B16" s="97">
        <v>5114</v>
      </c>
      <c r="C16" s="105">
        <f t="shared" si="1"/>
        <v>41.82546822605709</v>
      </c>
      <c r="D16" s="65"/>
      <c r="E16" s="78" t="s">
        <v>68</v>
      </c>
      <c r="F16" s="97">
        <v>345</v>
      </c>
      <c r="G16" s="105">
        <f t="shared" si="0"/>
        <v>5.083996463306808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196</v>
      </c>
      <c r="G17" s="105">
        <f t="shared" si="0"/>
        <v>2.888299440023578</v>
      </c>
    </row>
    <row r="18" spans="1:7" ht="12.75">
      <c r="A18" s="77" t="s">
        <v>70</v>
      </c>
      <c r="B18" s="80">
        <v>6627</v>
      </c>
      <c r="C18" s="81">
        <f>(B18/$B$18)*100</f>
        <v>100</v>
      </c>
      <c r="D18" s="65"/>
      <c r="E18" s="78" t="s">
        <v>170</v>
      </c>
      <c r="F18" s="97">
        <v>41</v>
      </c>
      <c r="G18" s="105">
        <f t="shared" si="0"/>
        <v>0.6041850869437076</v>
      </c>
    </row>
    <row r="19" spans="1:9" ht="12.75">
      <c r="A19" s="82" t="s">
        <v>382</v>
      </c>
      <c r="B19" s="97">
        <v>3513</v>
      </c>
      <c r="C19" s="105">
        <f>(B19/$B$18)*100</f>
        <v>53.010411951109106</v>
      </c>
      <c r="D19" s="65"/>
      <c r="E19" s="78" t="s">
        <v>169</v>
      </c>
      <c r="F19" s="98">
        <v>29</v>
      </c>
      <c r="G19" s="105">
        <f t="shared" si="0"/>
        <v>0.4273504273504274</v>
      </c>
      <c r="I19" s="117"/>
    </row>
    <row r="20" spans="1:7" ht="12.75">
      <c r="A20" s="82" t="s">
        <v>384</v>
      </c>
      <c r="B20" s="97">
        <v>3505</v>
      </c>
      <c r="C20" s="105">
        <f>(B20/$B$18)*100</f>
        <v>52.889693677380414</v>
      </c>
      <c r="D20" s="65"/>
      <c r="E20" s="78" t="s">
        <v>71</v>
      </c>
      <c r="F20" s="97">
        <v>23081</v>
      </c>
      <c r="G20" s="112" t="s">
        <v>261</v>
      </c>
    </row>
    <row r="21" spans="1:7" ht="12.75">
      <c r="A21" s="82" t="s">
        <v>386</v>
      </c>
      <c r="B21" s="97">
        <v>3077</v>
      </c>
      <c r="C21" s="105">
        <f>(B21/$B$18)*100</f>
        <v>46.43126603289573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4846</v>
      </c>
      <c r="G22" s="105">
        <f>(F22/$F$9)*100</f>
        <v>71.41173003241968</v>
      </c>
    </row>
    <row r="23" spans="1:7" ht="12.75">
      <c r="A23" s="77" t="s">
        <v>73</v>
      </c>
      <c r="B23" s="80">
        <v>1527</v>
      </c>
      <c r="C23" s="81">
        <f>(B23/$B$23)*100</f>
        <v>100</v>
      </c>
      <c r="D23" s="65"/>
      <c r="E23" s="78" t="s">
        <v>74</v>
      </c>
      <c r="F23" s="97">
        <v>36226</v>
      </c>
      <c r="G23" s="112" t="s">
        <v>261</v>
      </c>
    </row>
    <row r="24" spans="1:7" ht="12.75">
      <c r="A24" s="82" t="s">
        <v>75</v>
      </c>
      <c r="B24" s="97">
        <v>946</v>
      </c>
      <c r="C24" s="105">
        <f>(B24/$B$23)*100</f>
        <v>61.95153896529142</v>
      </c>
      <c r="D24" s="65"/>
      <c r="E24" s="78" t="s">
        <v>76</v>
      </c>
      <c r="F24" s="97">
        <v>1675</v>
      </c>
      <c r="G24" s="105">
        <f>(F24/$F$9)*100</f>
        <v>24.683171234895372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9205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574</v>
      </c>
      <c r="G26" s="105">
        <f>(F26/$F$9)*100</f>
        <v>8.458591217211907</v>
      </c>
    </row>
    <row r="27" spans="1:7" ht="12.75">
      <c r="A27" s="77" t="s">
        <v>85</v>
      </c>
      <c r="B27" s="80">
        <v>6026</v>
      </c>
      <c r="C27" s="81">
        <f>(B27/$B$27)*100</f>
        <v>100</v>
      </c>
      <c r="D27" s="65"/>
      <c r="E27" s="78" t="s">
        <v>78</v>
      </c>
      <c r="F27" s="98">
        <v>6091</v>
      </c>
      <c r="G27" s="112" t="s">
        <v>261</v>
      </c>
    </row>
    <row r="28" spans="1:7" ht="12.75">
      <c r="A28" s="82" t="s">
        <v>86</v>
      </c>
      <c r="B28" s="97">
        <v>3388</v>
      </c>
      <c r="C28" s="105">
        <f aca="true" t="shared" si="2" ref="C28:C33">(B28/$B$27)*100</f>
        <v>56.22303352140724</v>
      </c>
      <c r="D28" s="65"/>
      <c r="E28" s="78" t="s">
        <v>79</v>
      </c>
      <c r="F28" s="97">
        <v>707</v>
      </c>
      <c r="G28" s="105">
        <f>(F28/$F$9)*100</f>
        <v>10.418508694370763</v>
      </c>
    </row>
    <row r="29" spans="1:7" ht="12.75">
      <c r="A29" s="82" t="s">
        <v>87</v>
      </c>
      <c r="B29" s="97">
        <v>1142</v>
      </c>
      <c r="C29" s="105">
        <f t="shared" si="2"/>
        <v>18.95121141719217</v>
      </c>
      <c r="D29" s="65"/>
      <c r="E29" s="78" t="s">
        <v>80</v>
      </c>
      <c r="F29" s="97">
        <v>2660</v>
      </c>
      <c r="G29" s="112" t="s">
        <v>261</v>
      </c>
    </row>
    <row r="30" spans="1:7" ht="12.75">
      <c r="A30" s="82" t="s">
        <v>88</v>
      </c>
      <c r="B30" s="97">
        <v>935</v>
      </c>
      <c r="C30" s="105">
        <f t="shared" si="2"/>
        <v>15.516096913375375</v>
      </c>
      <c r="D30" s="65"/>
      <c r="E30" s="78" t="s">
        <v>81</v>
      </c>
      <c r="F30" s="97">
        <v>868</v>
      </c>
      <c r="G30" s="105">
        <f>(F30/$F$9)*100</f>
        <v>12.791040377247272</v>
      </c>
    </row>
    <row r="31" spans="1:7" ht="12.75">
      <c r="A31" s="82" t="s">
        <v>115</v>
      </c>
      <c r="B31" s="97">
        <v>363</v>
      </c>
      <c r="C31" s="105">
        <f t="shared" si="2"/>
        <v>6.023896448722204</v>
      </c>
      <c r="D31" s="65"/>
      <c r="E31" s="78" t="s">
        <v>82</v>
      </c>
      <c r="F31" s="97">
        <v>14240</v>
      </c>
      <c r="G31" s="112" t="s">
        <v>261</v>
      </c>
    </row>
    <row r="32" spans="1:7" ht="12.75">
      <c r="A32" s="82" t="s">
        <v>89</v>
      </c>
      <c r="B32" s="97">
        <v>143</v>
      </c>
      <c r="C32" s="105">
        <f t="shared" si="2"/>
        <v>2.3730501161632924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55</v>
      </c>
      <c r="C33" s="105">
        <f t="shared" si="2"/>
        <v>0.9127115831397279</v>
      </c>
      <c r="D33" s="65"/>
      <c r="E33" s="79" t="s">
        <v>84</v>
      </c>
      <c r="F33" s="80">
        <v>3684</v>
      </c>
      <c r="G33" s="81">
        <f>(F33/$F$33)*100</f>
        <v>100</v>
      </c>
    </row>
    <row r="34" spans="1:7" ht="12.75">
      <c r="A34" s="82" t="s">
        <v>91</v>
      </c>
      <c r="B34" s="120">
        <v>26.4</v>
      </c>
      <c r="C34" s="112" t="s">
        <v>261</v>
      </c>
      <c r="D34" s="65"/>
      <c r="E34" s="78" t="s">
        <v>383</v>
      </c>
      <c r="F34" s="97">
        <v>758</v>
      </c>
      <c r="G34" s="105">
        <f aca="true" t="shared" si="3" ref="G34:G43">(F34/$F$33)*100</f>
        <v>20.57546145494028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333</v>
      </c>
      <c r="G35" s="105">
        <f t="shared" si="3"/>
        <v>9.039087947882736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671</v>
      </c>
      <c r="G36" s="105">
        <f t="shared" si="3"/>
        <v>18.213897937024974</v>
      </c>
    </row>
    <row r="37" spans="1:7" ht="12.75">
      <c r="A37" s="77" t="s">
        <v>94</v>
      </c>
      <c r="B37" s="80">
        <v>6272</v>
      </c>
      <c r="C37" s="81">
        <f>(B37/$B$37)*100</f>
        <v>100</v>
      </c>
      <c r="D37" s="65"/>
      <c r="E37" s="78" t="s">
        <v>389</v>
      </c>
      <c r="F37" s="97">
        <v>541</v>
      </c>
      <c r="G37" s="105">
        <f t="shared" si="3"/>
        <v>14.68512486427796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477</v>
      </c>
      <c r="G38" s="105">
        <f t="shared" si="3"/>
        <v>12.947882736156352</v>
      </c>
    </row>
    <row r="39" spans="1:7" ht="12.75">
      <c r="A39" s="82" t="s">
        <v>97</v>
      </c>
      <c r="B39" s="98">
        <v>1324</v>
      </c>
      <c r="C39" s="105">
        <f>(B39/$B$37)*100</f>
        <v>21.10969387755102</v>
      </c>
      <c r="D39" s="65"/>
      <c r="E39" s="78" t="s">
        <v>393</v>
      </c>
      <c r="F39" s="97">
        <v>502</v>
      </c>
      <c r="G39" s="105">
        <f t="shared" si="3"/>
        <v>13.626492942453854</v>
      </c>
    </row>
    <row r="40" spans="1:7" ht="12.75">
      <c r="A40" s="82" t="s">
        <v>98</v>
      </c>
      <c r="B40" s="98">
        <v>1554</v>
      </c>
      <c r="C40" s="105">
        <f>(B40/$B$37)*100</f>
        <v>24.776785714285715</v>
      </c>
      <c r="D40" s="65"/>
      <c r="E40" s="78" t="s">
        <v>68</v>
      </c>
      <c r="F40" s="97">
        <v>264</v>
      </c>
      <c r="G40" s="105">
        <f t="shared" si="3"/>
        <v>7.166123778501629</v>
      </c>
    </row>
    <row r="41" spans="1:7" ht="12.75">
      <c r="A41" s="82" t="s">
        <v>100</v>
      </c>
      <c r="B41" s="98">
        <v>1806</v>
      </c>
      <c r="C41" s="105">
        <f>(B41/$B$37)*100</f>
        <v>28.794642857142854</v>
      </c>
      <c r="D41" s="65"/>
      <c r="E41" s="78" t="s">
        <v>69</v>
      </c>
      <c r="F41" s="97">
        <v>95</v>
      </c>
      <c r="G41" s="105">
        <f t="shared" si="3"/>
        <v>2.5787187839305106</v>
      </c>
    </row>
    <row r="42" spans="1:7" ht="12.75">
      <c r="A42" s="82" t="s">
        <v>260</v>
      </c>
      <c r="B42" s="98">
        <v>20</v>
      </c>
      <c r="C42" s="105">
        <f>(B42/$B$37)*100</f>
        <v>0.31887755102040816</v>
      </c>
      <c r="D42" s="65"/>
      <c r="E42" s="78" t="s">
        <v>170</v>
      </c>
      <c r="F42" s="97">
        <v>14</v>
      </c>
      <c r="G42" s="105">
        <f t="shared" si="3"/>
        <v>0.3800217155266015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29</v>
      </c>
      <c r="G43" s="105">
        <f t="shared" si="3"/>
        <v>0.7871878393051032</v>
      </c>
    </row>
    <row r="44" spans="1:7" ht="12.75">
      <c r="A44" s="82" t="s">
        <v>291</v>
      </c>
      <c r="B44" s="98">
        <v>590</v>
      </c>
      <c r="C44" s="105">
        <f>(B44/$B$37)*100</f>
        <v>9.40688775510204</v>
      </c>
      <c r="D44" s="65"/>
      <c r="E44" s="78" t="s">
        <v>93</v>
      </c>
      <c r="F44" s="97">
        <v>26370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978</v>
      </c>
      <c r="C46" s="105">
        <f>(B46/$B$37)*100</f>
        <v>15.593112244897958</v>
      </c>
      <c r="D46" s="65"/>
      <c r="E46" s="78" t="s">
        <v>96</v>
      </c>
      <c r="F46" s="97">
        <v>13516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27081</v>
      </c>
      <c r="G48" s="112" t="s">
        <v>261</v>
      </c>
    </row>
    <row r="49" spans="1:7" ht="13.5" thickBot="1">
      <c r="A49" s="82" t="s">
        <v>292</v>
      </c>
      <c r="B49" s="98">
        <v>15</v>
      </c>
      <c r="C49" s="105">
        <f aca="true" t="shared" si="4" ref="C49:C55">(B49/$B$37)*100</f>
        <v>0.23915816326530612</v>
      </c>
      <c r="D49" s="87"/>
      <c r="E49" s="88" t="s">
        <v>102</v>
      </c>
      <c r="F49" s="113">
        <v>24666</v>
      </c>
      <c r="G49" s="114" t="s">
        <v>261</v>
      </c>
    </row>
    <row r="50" spans="1:7" ht="13.5" thickTop="1">
      <c r="A50" s="82" t="s">
        <v>116</v>
      </c>
      <c r="B50" s="98">
        <v>395</v>
      </c>
      <c r="C50" s="105">
        <f t="shared" si="4"/>
        <v>6.297831632653061</v>
      </c>
      <c r="D50" s="65"/>
      <c r="E50" s="78"/>
      <c r="F50" s="86"/>
      <c r="G50" s="85"/>
    </row>
    <row r="51" spans="1:7" ht="12.75">
      <c r="A51" s="82" t="s">
        <v>117</v>
      </c>
      <c r="B51" s="98">
        <v>457</v>
      </c>
      <c r="C51" s="105">
        <f t="shared" si="4"/>
        <v>7.286352040816327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198</v>
      </c>
      <c r="C52" s="105">
        <f t="shared" si="4"/>
        <v>3.1568877551020407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948</v>
      </c>
      <c r="C53" s="105">
        <f t="shared" si="4"/>
        <v>15.114795918367346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342</v>
      </c>
      <c r="C54" s="105">
        <f t="shared" si="4"/>
        <v>5.45280612244898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260</v>
      </c>
      <c r="C55" s="105">
        <f t="shared" si="4"/>
        <v>4.145408163265306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351</v>
      </c>
      <c r="C57" s="105">
        <f>(B57/$B$37)*100</f>
        <v>5.596301020408164</v>
      </c>
      <c r="D57" s="65"/>
      <c r="E57" s="79" t="s">
        <v>84</v>
      </c>
      <c r="F57" s="80">
        <v>1078</v>
      </c>
      <c r="G57" s="105">
        <f>(F57/L57)*100</f>
        <v>29.26167209554832</v>
      </c>
      <c r="H57" s="79" t="s">
        <v>84</v>
      </c>
      <c r="L57" s="15">
        <v>3684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941</v>
      </c>
      <c r="G58" s="105">
        <f>(F58/L58)*100</f>
        <v>35.95720290408865</v>
      </c>
      <c r="H58" s="78" t="s">
        <v>118</v>
      </c>
      <c r="L58" s="15">
        <v>2617</v>
      </c>
    </row>
    <row r="59" spans="1:12" ht="12.75">
      <c r="A59" s="82" t="s">
        <v>112</v>
      </c>
      <c r="B59" s="98">
        <v>425</v>
      </c>
      <c r="C59" s="105">
        <f>(B59/$B$37)*100</f>
        <v>6.776147959183673</v>
      </c>
      <c r="D59" s="65"/>
      <c r="E59" s="78" t="s">
        <v>120</v>
      </c>
      <c r="F59" s="97">
        <v>485</v>
      </c>
      <c r="G59" s="105">
        <f>(F59/L59)*100</f>
        <v>41.810344827586206</v>
      </c>
      <c r="H59" s="78" t="s">
        <v>120</v>
      </c>
      <c r="L59" s="15">
        <v>1160</v>
      </c>
    </row>
    <row r="60" spans="1:7" ht="12.75">
      <c r="A60" s="82" t="s">
        <v>113</v>
      </c>
      <c r="B60" s="98">
        <v>1592</v>
      </c>
      <c r="C60" s="105">
        <f>(B60/$B$37)*100</f>
        <v>25.38265306122449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548</v>
      </c>
      <c r="C62" s="105">
        <f>(B62/$B$37)*100</f>
        <v>8.737244897959185</v>
      </c>
      <c r="D62" s="65"/>
      <c r="E62" s="79" t="s">
        <v>123</v>
      </c>
      <c r="F62" s="80">
        <v>806</v>
      </c>
      <c r="G62" s="105">
        <f>(F62/L62)*100</f>
        <v>42.94086307938199</v>
      </c>
      <c r="H62" s="79" t="s">
        <v>394</v>
      </c>
      <c r="L62" s="15">
        <v>1877</v>
      </c>
    </row>
    <row r="63" spans="1:12" ht="12.75">
      <c r="A63" s="61" t="s">
        <v>293</v>
      </c>
      <c r="B63" s="98">
        <v>459</v>
      </c>
      <c r="C63" s="105">
        <f>(B63/$B$37)*100</f>
        <v>7.318239795918367</v>
      </c>
      <c r="D63" s="65"/>
      <c r="E63" s="78" t="s">
        <v>118</v>
      </c>
      <c r="F63" s="97">
        <v>750</v>
      </c>
      <c r="G63" s="105">
        <f>(F63/L63)*100</f>
        <v>46.612802983219396</v>
      </c>
      <c r="H63" s="78" t="s">
        <v>118</v>
      </c>
      <c r="L63" s="15">
        <v>1609</v>
      </c>
    </row>
    <row r="64" spans="1:12" ht="12.75">
      <c r="A64" s="82" t="s">
        <v>114</v>
      </c>
      <c r="B64" s="98">
        <v>282</v>
      </c>
      <c r="C64" s="105">
        <f>(B64/$B$37)*100</f>
        <v>4.496173469387755</v>
      </c>
      <c r="D64" s="65"/>
      <c r="E64" s="78" t="s">
        <v>120</v>
      </c>
      <c r="F64" s="97">
        <v>385</v>
      </c>
      <c r="G64" s="105">
        <f>(F64/L64)*100</f>
        <v>53.17679558011049</v>
      </c>
      <c r="H64" s="78" t="s">
        <v>120</v>
      </c>
      <c r="L64" s="15">
        <v>724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5006</v>
      </c>
      <c r="G66" s="105">
        <f aca="true" t="shared" si="5" ref="G66:G71">(F66/L66)*100</f>
        <v>30.134842282687213</v>
      </c>
      <c r="H66" s="79" t="s">
        <v>124</v>
      </c>
      <c r="L66" s="15">
        <v>16612</v>
      </c>
    </row>
    <row r="67" spans="1:12" ht="12.75">
      <c r="A67" s="82" t="s">
        <v>126</v>
      </c>
      <c r="B67" s="97">
        <v>4997</v>
      </c>
      <c r="C67" s="105">
        <f>(B67/$B$37)*100</f>
        <v>79.67155612244898</v>
      </c>
      <c r="D67" s="65"/>
      <c r="E67" s="78" t="s">
        <v>262</v>
      </c>
      <c r="F67" s="97">
        <v>3024</v>
      </c>
      <c r="G67" s="105">
        <f t="shared" si="5"/>
        <v>25.727411944869832</v>
      </c>
      <c r="H67" s="78" t="s">
        <v>262</v>
      </c>
      <c r="L67" s="15">
        <v>11754</v>
      </c>
    </row>
    <row r="68" spans="1:12" ht="12.75">
      <c r="A68" s="82" t="s">
        <v>128</v>
      </c>
      <c r="B68" s="97">
        <v>957</v>
      </c>
      <c r="C68" s="105">
        <f>(B68/$B$37)*100</f>
        <v>15.25829081632653</v>
      </c>
      <c r="D68" s="65"/>
      <c r="E68" s="78" t="s">
        <v>127</v>
      </c>
      <c r="F68" s="97">
        <v>497</v>
      </c>
      <c r="G68" s="105">
        <f t="shared" si="5"/>
        <v>27.12882096069869</v>
      </c>
      <c r="H68" s="78" t="s">
        <v>127</v>
      </c>
      <c r="L68" s="15">
        <v>1832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1947</v>
      </c>
      <c r="G69" s="105">
        <f t="shared" si="5"/>
        <v>40.478170478170476</v>
      </c>
      <c r="H69" s="78" t="s">
        <v>129</v>
      </c>
      <c r="L69" s="15">
        <v>4810</v>
      </c>
    </row>
    <row r="70" spans="1:12" ht="12.75">
      <c r="A70" s="82" t="s">
        <v>376</v>
      </c>
      <c r="B70" s="97">
        <v>318</v>
      </c>
      <c r="C70" s="105">
        <f>(B70/$B$37)*100</f>
        <v>5.07015306122449</v>
      </c>
      <c r="D70" s="65"/>
      <c r="E70" s="78" t="s">
        <v>130</v>
      </c>
      <c r="F70" s="97">
        <v>1347</v>
      </c>
      <c r="G70" s="105">
        <f t="shared" si="5"/>
        <v>39.374451914644844</v>
      </c>
      <c r="H70" s="78" t="s">
        <v>130</v>
      </c>
      <c r="L70" s="15">
        <v>3421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1309</v>
      </c>
      <c r="G71" s="118">
        <f t="shared" si="5"/>
        <v>30.35010433572919</v>
      </c>
      <c r="H71" s="92" t="s">
        <v>131</v>
      </c>
      <c r="L71" s="15">
        <v>4313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267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7744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6754</v>
      </c>
      <c r="G9" s="81">
        <f>(F9/$F$9)*100</f>
        <v>100</v>
      </c>
      <c r="I9" s="53"/>
    </row>
    <row r="10" spans="1:7" ht="12.75">
      <c r="A10" s="36" t="s">
        <v>137</v>
      </c>
      <c r="B10" s="97">
        <v>1794</v>
      </c>
      <c r="C10" s="105">
        <f aca="true" t="shared" si="0" ref="C10:C18">(B10/$B$8)*100</f>
        <v>23.166322314049587</v>
      </c>
      <c r="E10" s="32" t="s">
        <v>138</v>
      </c>
      <c r="F10" s="97">
        <v>5931</v>
      </c>
      <c r="G10" s="105">
        <f>(F10/$F$9)*100</f>
        <v>87.81462836837429</v>
      </c>
    </row>
    <row r="11" spans="1:7" ht="12.75">
      <c r="A11" s="36" t="s">
        <v>139</v>
      </c>
      <c r="B11" s="97">
        <v>151</v>
      </c>
      <c r="C11" s="105">
        <f t="shared" si="0"/>
        <v>1.949896694214876</v>
      </c>
      <c r="E11" s="32" t="s">
        <v>140</v>
      </c>
      <c r="F11" s="97">
        <v>324</v>
      </c>
      <c r="G11" s="105">
        <f>(F11/$F$9)*100</f>
        <v>4.797157240153982</v>
      </c>
    </row>
    <row r="12" spans="1:7" ht="12.75">
      <c r="A12" s="36" t="s">
        <v>141</v>
      </c>
      <c r="B12" s="97">
        <v>969</v>
      </c>
      <c r="C12" s="105">
        <f t="shared" si="0"/>
        <v>12.512913223140496</v>
      </c>
      <c r="E12" s="32" t="s">
        <v>142</v>
      </c>
      <c r="F12" s="97">
        <v>499</v>
      </c>
      <c r="G12" s="105">
        <f>(F12/$F$9)*100</f>
        <v>7.38821439147172</v>
      </c>
    </row>
    <row r="13" spans="1:7" ht="12.75">
      <c r="A13" s="36" t="s">
        <v>143</v>
      </c>
      <c r="B13" s="97">
        <v>914</v>
      </c>
      <c r="C13" s="105">
        <f t="shared" si="0"/>
        <v>11.802685950413224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615</v>
      </c>
      <c r="C14" s="105">
        <f t="shared" si="0"/>
        <v>7.9416322314049586</v>
      </c>
      <c r="E14" s="42" t="s">
        <v>145</v>
      </c>
      <c r="F14" s="80">
        <v>965</v>
      </c>
      <c r="G14" s="81">
        <f>(F14/$F$14)*100</f>
        <v>100</v>
      </c>
    </row>
    <row r="15" spans="1:7" ht="12.75">
      <c r="A15" s="36" t="s">
        <v>146</v>
      </c>
      <c r="B15" s="97">
        <v>770</v>
      </c>
      <c r="C15" s="105">
        <f t="shared" si="0"/>
        <v>9.943181818181818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2507</v>
      </c>
      <c r="C16" s="105">
        <f t="shared" si="0"/>
        <v>32.37345041322314</v>
      </c>
      <c r="E16" s="1" t="s">
        <v>149</v>
      </c>
      <c r="F16" s="97">
        <v>41</v>
      </c>
      <c r="G16" s="105">
        <f>(F16/$F$14)*100</f>
        <v>4.248704663212435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541</v>
      </c>
      <c r="G17" s="105">
        <f aca="true" t="shared" si="1" ref="G17:G23">(F17/$F$14)*100</f>
        <v>56.06217616580311</v>
      </c>
    </row>
    <row r="18" spans="1:7" ht="12.75">
      <c r="A18" s="36" t="s">
        <v>152</v>
      </c>
      <c r="B18" s="97">
        <v>24</v>
      </c>
      <c r="C18" s="105">
        <f t="shared" si="0"/>
        <v>0.30991735537190085</v>
      </c>
      <c r="E18" s="1" t="s">
        <v>69</v>
      </c>
      <c r="F18" s="97">
        <v>298</v>
      </c>
      <c r="G18" s="105">
        <f t="shared" si="1"/>
        <v>30.88082901554404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53</v>
      </c>
      <c r="G19" s="105">
        <f t="shared" si="1"/>
        <v>5.492227979274611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</v>
      </c>
      <c r="G20" s="105">
        <f t="shared" si="1"/>
        <v>3.316062176165803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33</v>
      </c>
      <c r="C22" s="105">
        <f t="shared" si="2"/>
        <v>0.4261363636363636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49</v>
      </c>
      <c r="C23" s="105">
        <f t="shared" si="2"/>
        <v>0.6327479338842975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478</v>
      </c>
      <c r="C24" s="105">
        <f t="shared" si="2"/>
        <v>6.172520661157025</v>
      </c>
      <c r="E24" s="1" t="s">
        <v>163</v>
      </c>
      <c r="F24" s="97">
        <v>92800</v>
      </c>
      <c r="G24" s="112" t="s">
        <v>261</v>
      </c>
    </row>
    <row r="25" spans="1:7" ht="12.75">
      <c r="A25" s="36" t="s">
        <v>164</v>
      </c>
      <c r="B25" s="97">
        <v>961</v>
      </c>
      <c r="C25" s="105">
        <f t="shared" si="2"/>
        <v>12.409607438016529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1201</v>
      </c>
      <c r="C26" s="105">
        <f t="shared" si="2"/>
        <v>15.508780991735538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2538</v>
      </c>
      <c r="C27" s="105">
        <f t="shared" si="2"/>
        <v>32.77376033057851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2484</v>
      </c>
      <c r="C28" s="105">
        <f t="shared" si="2"/>
        <v>32.07644628099173</v>
      </c>
      <c r="E28" s="32" t="s">
        <v>176</v>
      </c>
      <c r="F28" s="97">
        <v>754</v>
      </c>
      <c r="G28" s="105">
        <f aca="true" t="shared" si="3" ref="G28:G35">(F28/$F$14)*100</f>
        <v>78.13471502590673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1.0362694300518136</v>
      </c>
    </row>
    <row r="31" spans="1:7" ht="12.75">
      <c r="A31" s="36" t="s">
        <v>180</v>
      </c>
      <c r="B31" s="97">
        <v>673</v>
      </c>
      <c r="C31" s="105">
        <f aca="true" t="shared" si="4" ref="C31:C39">(B31/$B$8)*100</f>
        <v>8.69059917355372</v>
      </c>
      <c r="E31" s="32" t="s">
        <v>181</v>
      </c>
      <c r="F31" s="97">
        <v>42</v>
      </c>
      <c r="G31" s="105">
        <f t="shared" si="3"/>
        <v>4.352331606217617</v>
      </c>
    </row>
    <row r="32" spans="1:7" ht="12.75">
      <c r="A32" s="36" t="s">
        <v>182</v>
      </c>
      <c r="B32" s="97">
        <v>919</v>
      </c>
      <c r="C32" s="105">
        <f t="shared" si="4"/>
        <v>11.867252066115702</v>
      </c>
      <c r="E32" s="32" t="s">
        <v>183</v>
      </c>
      <c r="F32" s="97">
        <v>197</v>
      </c>
      <c r="G32" s="105">
        <f t="shared" si="3"/>
        <v>20.414507772020727</v>
      </c>
    </row>
    <row r="33" spans="1:7" ht="12.75">
      <c r="A33" s="36" t="s">
        <v>184</v>
      </c>
      <c r="B33" s="97">
        <v>1914</v>
      </c>
      <c r="C33" s="105">
        <f t="shared" si="4"/>
        <v>24.71590909090909</v>
      </c>
      <c r="E33" s="32" t="s">
        <v>185</v>
      </c>
      <c r="F33" s="97">
        <v>363</v>
      </c>
      <c r="G33" s="105">
        <f t="shared" si="3"/>
        <v>37.616580310880835</v>
      </c>
    </row>
    <row r="34" spans="1:7" ht="12.75">
      <c r="A34" s="36" t="s">
        <v>186</v>
      </c>
      <c r="B34" s="97">
        <v>1679</v>
      </c>
      <c r="C34" s="105">
        <f t="shared" si="4"/>
        <v>21.68130165289256</v>
      </c>
      <c r="E34" s="32" t="s">
        <v>187</v>
      </c>
      <c r="F34" s="97">
        <v>105</v>
      </c>
      <c r="G34" s="105">
        <f t="shared" si="3"/>
        <v>10.880829015544041</v>
      </c>
    </row>
    <row r="35" spans="1:7" ht="12.75">
      <c r="A35" s="36" t="s">
        <v>188</v>
      </c>
      <c r="B35" s="97">
        <v>937</v>
      </c>
      <c r="C35" s="105">
        <f t="shared" si="4"/>
        <v>12.099690082644628</v>
      </c>
      <c r="E35" s="32" t="s">
        <v>189</v>
      </c>
      <c r="F35" s="97">
        <v>37</v>
      </c>
      <c r="G35" s="105">
        <f t="shared" si="3"/>
        <v>3.83419689119171</v>
      </c>
    </row>
    <row r="36" spans="1:7" ht="12.75">
      <c r="A36" s="36" t="s">
        <v>190</v>
      </c>
      <c r="B36" s="97">
        <v>680</v>
      </c>
      <c r="C36" s="105">
        <f t="shared" si="4"/>
        <v>8.78099173553719</v>
      </c>
      <c r="E36" s="32" t="s">
        <v>191</v>
      </c>
      <c r="F36" s="97">
        <v>1189</v>
      </c>
      <c r="G36" s="112" t="s">
        <v>261</v>
      </c>
    </row>
    <row r="37" spans="1:7" ht="12.75">
      <c r="A37" s="36" t="s">
        <v>192</v>
      </c>
      <c r="B37" s="97">
        <v>369</v>
      </c>
      <c r="C37" s="105">
        <f t="shared" si="4"/>
        <v>4.764979338842975</v>
      </c>
      <c r="E37" s="32" t="s">
        <v>193</v>
      </c>
      <c r="F37" s="97">
        <v>211</v>
      </c>
      <c r="G37" s="105">
        <f>(F37/$F$14)*100</f>
        <v>21.865284974093264</v>
      </c>
    </row>
    <row r="38" spans="1:7" ht="12.75">
      <c r="A38" s="36" t="s">
        <v>194</v>
      </c>
      <c r="B38" s="97">
        <v>293</v>
      </c>
      <c r="C38" s="105">
        <f t="shared" si="4"/>
        <v>3.7835743801652897</v>
      </c>
      <c r="E38" s="32" t="s">
        <v>191</v>
      </c>
      <c r="F38" s="97">
        <v>494</v>
      </c>
      <c r="G38" s="112" t="s">
        <v>261</v>
      </c>
    </row>
    <row r="39" spans="1:7" ht="12.75">
      <c r="A39" s="36" t="s">
        <v>195</v>
      </c>
      <c r="B39" s="97">
        <v>280</v>
      </c>
      <c r="C39" s="105">
        <f t="shared" si="4"/>
        <v>3.6157024793388426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3.7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6754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170</v>
      </c>
      <c r="G43" s="105">
        <f aca="true" t="shared" si="5" ref="G43:G48">(F43/$F$14)*100</f>
        <v>17.616580310880828</v>
      </c>
    </row>
    <row r="44" spans="1:7" ht="12.75">
      <c r="A44" s="36" t="s">
        <v>209</v>
      </c>
      <c r="B44" s="98">
        <v>2028</v>
      </c>
      <c r="C44" s="105">
        <f aca="true" t="shared" si="6" ref="C44:C49">(B44/$B$42)*100</f>
        <v>30.02665087355641</v>
      </c>
      <c r="E44" s="32" t="s">
        <v>210</v>
      </c>
      <c r="F44" s="97">
        <v>162</v>
      </c>
      <c r="G44" s="105">
        <f t="shared" si="5"/>
        <v>16.787564766839377</v>
      </c>
    </row>
    <row r="45" spans="1:7" ht="12.75">
      <c r="A45" s="36" t="s">
        <v>211</v>
      </c>
      <c r="B45" s="98">
        <v>2114</v>
      </c>
      <c r="C45" s="105">
        <f t="shared" si="6"/>
        <v>31.29997038791827</v>
      </c>
      <c r="E45" s="32" t="s">
        <v>212</v>
      </c>
      <c r="F45" s="97">
        <v>94</v>
      </c>
      <c r="G45" s="105">
        <f t="shared" si="5"/>
        <v>9.740932642487046</v>
      </c>
    </row>
    <row r="46" spans="1:7" ht="12.75">
      <c r="A46" s="36" t="s">
        <v>213</v>
      </c>
      <c r="B46" s="98">
        <v>998</v>
      </c>
      <c r="C46" s="105">
        <f t="shared" si="6"/>
        <v>14.77642878294344</v>
      </c>
      <c r="E46" s="32" t="s">
        <v>214</v>
      </c>
      <c r="F46" s="97">
        <v>107</v>
      </c>
      <c r="G46" s="105">
        <f t="shared" si="5"/>
        <v>11.088082901554404</v>
      </c>
    </row>
    <row r="47" spans="1:7" ht="12.75">
      <c r="A47" s="36" t="s">
        <v>215</v>
      </c>
      <c r="B47" s="97">
        <v>721</v>
      </c>
      <c r="C47" s="105">
        <f t="shared" si="6"/>
        <v>10.675155463429078</v>
      </c>
      <c r="E47" s="32" t="s">
        <v>216</v>
      </c>
      <c r="F47" s="97">
        <v>136</v>
      </c>
      <c r="G47" s="105">
        <f t="shared" si="5"/>
        <v>14.093264248704662</v>
      </c>
    </row>
    <row r="48" spans="1:7" ht="12.75">
      <c r="A48" s="36" t="s">
        <v>217</v>
      </c>
      <c r="B48" s="97">
        <v>470</v>
      </c>
      <c r="C48" s="105">
        <f t="shared" si="6"/>
        <v>6.95883920639621</v>
      </c>
      <c r="E48" s="32" t="s">
        <v>218</v>
      </c>
      <c r="F48" s="97">
        <v>296</v>
      </c>
      <c r="G48" s="105">
        <f t="shared" si="5"/>
        <v>30.67357512953368</v>
      </c>
    </row>
    <row r="49" spans="1:7" ht="12.75">
      <c r="A49" s="36" t="s">
        <v>219</v>
      </c>
      <c r="B49" s="97">
        <v>423</v>
      </c>
      <c r="C49" s="105">
        <f t="shared" si="6"/>
        <v>6.262955285756588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5438</v>
      </c>
      <c r="G51" s="81">
        <f>(F51/F$51)*100</f>
        <v>100</v>
      </c>
    </row>
    <row r="52" spans="1:7" ht="12.75">
      <c r="A52" s="4" t="s">
        <v>223</v>
      </c>
      <c r="B52" s="97">
        <v>2449</v>
      </c>
      <c r="C52" s="105">
        <f>(B52/$B$42)*100</f>
        <v>36.25999407758365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3046</v>
      </c>
      <c r="C53" s="105">
        <f>(B53/$B$42)*100</f>
        <v>45.0992004737933</v>
      </c>
      <c r="E53" s="32" t="s">
        <v>226</v>
      </c>
      <c r="F53" s="97">
        <v>590</v>
      </c>
      <c r="G53" s="105">
        <f>(F53/F$51)*100</f>
        <v>10.84957705038617</v>
      </c>
    </row>
    <row r="54" spans="1:7" ht="12.75">
      <c r="A54" s="4" t="s">
        <v>227</v>
      </c>
      <c r="B54" s="97">
        <v>953</v>
      </c>
      <c r="C54" s="105">
        <f>(B54/$B$42)*100</f>
        <v>14.110156944033164</v>
      </c>
      <c r="E54" s="32" t="s">
        <v>228</v>
      </c>
      <c r="F54" s="97">
        <v>317</v>
      </c>
      <c r="G54" s="105">
        <f aca="true" t="shared" si="7" ref="G54:G60">(F54/F$51)*100</f>
        <v>5.829349025376977</v>
      </c>
    </row>
    <row r="55" spans="1:7" ht="12.75">
      <c r="A55" s="4" t="s">
        <v>229</v>
      </c>
      <c r="B55" s="97">
        <v>306</v>
      </c>
      <c r="C55" s="105">
        <f>(B55/$B$42)*100</f>
        <v>4.530648504589873</v>
      </c>
      <c r="E55" s="32" t="s">
        <v>230</v>
      </c>
      <c r="F55" s="97">
        <v>739</v>
      </c>
      <c r="G55" s="105">
        <f t="shared" si="7"/>
        <v>13.589554983449798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2212</v>
      </c>
      <c r="G56" s="105">
        <f t="shared" si="7"/>
        <v>40.67671938212578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1017</v>
      </c>
      <c r="G57" s="105">
        <f t="shared" si="7"/>
        <v>18.701728576682605</v>
      </c>
    </row>
    <row r="58" spans="1:7" ht="12.75">
      <c r="A58" s="36" t="s">
        <v>234</v>
      </c>
      <c r="B58" s="97">
        <v>4283</v>
      </c>
      <c r="C58" s="105">
        <f aca="true" t="shared" si="8" ref="C58:C66">(B58/$B$42)*100</f>
        <v>63.41427302339354</v>
      </c>
      <c r="E58" s="32" t="s">
        <v>235</v>
      </c>
      <c r="F58" s="97">
        <v>376</v>
      </c>
      <c r="G58" s="105">
        <f t="shared" si="7"/>
        <v>6.914306730415594</v>
      </c>
    </row>
    <row r="59" spans="1:7" ht="12.75">
      <c r="A59" s="36" t="s">
        <v>236</v>
      </c>
      <c r="B59" s="97">
        <v>185</v>
      </c>
      <c r="C59" s="105">
        <f t="shared" si="8"/>
        <v>2.7391175599644653</v>
      </c>
      <c r="E59" s="32" t="s">
        <v>237</v>
      </c>
      <c r="F59" s="98">
        <v>80</v>
      </c>
      <c r="G59" s="105">
        <f t="shared" si="7"/>
        <v>1.471129091577786</v>
      </c>
    </row>
    <row r="60" spans="1:7" ht="12.75">
      <c r="A60" s="36" t="s">
        <v>238</v>
      </c>
      <c r="B60" s="97">
        <v>1239</v>
      </c>
      <c r="C60" s="105">
        <f t="shared" si="8"/>
        <v>18.34468463132958</v>
      </c>
      <c r="E60" s="32" t="s">
        <v>239</v>
      </c>
      <c r="F60" s="97">
        <v>107</v>
      </c>
      <c r="G60" s="105">
        <f t="shared" si="7"/>
        <v>1.9676351599852888</v>
      </c>
    </row>
    <row r="61" spans="1:7" ht="12.75">
      <c r="A61" s="36" t="s">
        <v>240</v>
      </c>
      <c r="B61" s="97">
        <v>951</v>
      </c>
      <c r="C61" s="105">
        <f t="shared" si="8"/>
        <v>14.080544862303821</v>
      </c>
      <c r="E61" s="32" t="s">
        <v>163</v>
      </c>
      <c r="F61" s="97">
        <v>615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60</v>
      </c>
      <c r="C65" s="105">
        <f t="shared" si="8"/>
        <v>0.8883624518803671</v>
      </c>
      <c r="E65" s="32" t="s">
        <v>208</v>
      </c>
      <c r="F65" s="97">
        <v>767</v>
      </c>
      <c r="G65" s="105">
        <f aca="true" t="shared" si="9" ref="G65:G71">(F65/F$51)*100</f>
        <v>14.104450165502023</v>
      </c>
    </row>
    <row r="66" spans="1:7" ht="12.75">
      <c r="A66" s="36" t="s">
        <v>247</v>
      </c>
      <c r="B66" s="97">
        <v>36</v>
      </c>
      <c r="C66" s="105">
        <f t="shared" si="8"/>
        <v>0.5330174711282203</v>
      </c>
      <c r="E66" s="32" t="s">
        <v>210</v>
      </c>
      <c r="F66" s="97">
        <v>492</v>
      </c>
      <c r="G66" s="105">
        <f t="shared" si="9"/>
        <v>9.047443913203383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575</v>
      </c>
      <c r="G67" s="105">
        <f t="shared" si="9"/>
        <v>10.573740345715336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617</v>
      </c>
      <c r="G68" s="105">
        <f t="shared" si="9"/>
        <v>11.346083118793675</v>
      </c>
    </row>
    <row r="69" spans="1:7" ht="12.75">
      <c r="A69" s="36" t="s">
        <v>249</v>
      </c>
      <c r="B69" s="97">
        <v>109</v>
      </c>
      <c r="C69" s="105">
        <f>(B69/$B$42)*100</f>
        <v>1.6138584542493335</v>
      </c>
      <c r="E69" s="32" t="s">
        <v>216</v>
      </c>
      <c r="F69" s="97">
        <v>491</v>
      </c>
      <c r="G69" s="105">
        <f t="shared" si="9"/>
        <v>9.029054799558661</v>
      </c>
    </row>
    <row r="70" spans="1:7" ht="12.75">
      <c r="A70" s="36" t="s">
        <v>251</v>
      </c>
      <c r="B70" s="97">
        <v>133</v>
      </c>
      <c r="C70" s="105">
        <f>(B70/$B$42)*100</f>
        <v>1.9692034350014807</v>
      </c>
      <c r="E70" s="32" t="s">
        <v>218</v>
      </c>
      <c r="F70" s="97">
        <v>2150</v>
      </c>
      <c r="G70" s="105">
        <f t="shared" si="9"/>
        <v>39.536594336152994</v>
      </c>
    </row>
    <row r="71" spans="1:7" ht="13.5" thickBot="1">
      <c r="A71" s="54" t="s">
        <v>252</v>
      </c>
      <c r="B71" s="103">
        <v>642</v>
      </c>
      <c r="C71" s="115">
        <f>(B71/$B$42)*100</f>
        <v>9.505478235119929</v>
      </c>
      <c r="D71" s="41"/>
      <c r="E71" s="44" t="s">
        <v>220</v>
      </c>
      <c r="F71" s="103">
        <v>346</v>
      </c>
      <c r="G71" s="115">
        <f t="shared" si="9"/>
        <v>6.362633321073924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2002-05-23T17:12:37Z</cp:lastPrinted>
  <dcterms:created xsi:type="dcterms:W3CDTF">2001-10-15T13:22:32Z</dcterms:created>
  <dcterms:modified xsi:type="dcterms:W3CDTF">2002-06-12T13:01:03Z</dcterms:modified>
  <cp:category/>
  <cp:version/>
  <cp:contentType/>
  <cp:contentStatus/>
</cp:coreProperties>
</file>