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<sst xmlns="http://schemas.openxmlformats.org/spreadsheetml/2006/main" count="696" uniqueCount="437">
  <si>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</si>
  <si>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</si>
  <si>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</si>
  <si>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</si>
  <si>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</si>
  <si>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</si>
  <si>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</si>
  <si>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</si>
  <si>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</si>
  <si>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</si>
  <si>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</si>
  <si>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</si>
  <si>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</si>
  <si>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</si>
  <si>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</si>
  <si>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</si>
  <si>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</si>
  <si>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</si>
  <si>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</si>
  <si>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</si>
  <si>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</si>
  <si>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</si>
  <si>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</si>
  <si>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</si>
  <si>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</si>
  <si>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</si>
  <si>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</si>
  <si>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</si>
  <si>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</si>
  <si>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</si>
  <si>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</si>
  <si>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</si>
  <si>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</si>
  <si>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</si>
  <si>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</si>
  <si>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</si>
  <si>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</si>
  <si>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</si>
  <si>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</si>
  <si>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</si>
  <si>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</si>
  <si>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</si>
  <si>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</si>
  <si>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</si>
  <si>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</si>
  <si>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</si>
  <si>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</si>
  <si>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</si>
  <si>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</si>
  <si>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</si>
  <si>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</si>
  <si>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</si>
  <si>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</si>
  <si>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</si>
  <si>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</si>
  <si>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</si>
  <si>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</si>
  <si>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</si>
  <si>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</si>
  <si>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</si>
  <si>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</si>
  <si>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</si>
  <si>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</si>
  <si>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</si>
  <si>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</si>
  <si>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</si>
  <si>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</si>
  <si>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</si>
  <si>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</si>
  <si>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</si>
  <si>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</si>
  <si>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</si>
  <si>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</si>
  <si>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</si>
  <si>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</si>
  <si>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</si>
  <si>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</si>
  <si>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</si>
  <si>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</si>
  <si>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</si>
  <si>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</si>
  <si>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</si>
  <si>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</si>
  <si>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</si>
  <si>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</si>
  <si>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</si>
  <si>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</si>
  <si>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</si>
  <si>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</si>
  <si>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</si>
  <si>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</si>
  <si>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</si>
  <si>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</si>
  <si>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</si>
  <si>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</si>
  <si>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</si>
  <si>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</si>
  <si>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</si>
  <si>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</si>
  <si>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</si>
  <si>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</si>
  <si>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</si>
  <si>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</si>
  <si>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</si>
  <si>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</si>
  <si>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</si>
  <si>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</si>
  <si>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</si>
  <si>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</si>
  <si>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</si>
  <si>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</si>
  <si>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</si>
  <si>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</si>
  <si>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</si>
  <si>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</si>
  <si>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</si>
  <si>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</si>
  <si>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</si>
  <si>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</si>
  <si>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</si>
  <si>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</si>
  <si>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</si>
  <si>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</si>
  <si>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</si>
  <si>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</si>
  <si>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</si>
  <si>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</si>
  <si>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</si>
  <si>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</si>
  <si>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</si>
  <si>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</si>
  <si>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</si>
  <si>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</si>
  <si>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</si>
  <si>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</si>
  <si>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</si>
  <si>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</si>
  <si>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</si>
  <si>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</si>
  <si>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</si>
  <si>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</si>
  <si>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</si>
  <si>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</si>
  <si>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</si>
  <si>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</si>
  <si>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</si>
  <si>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</si>
  <si>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</si>
  <si>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</si>
  <si>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</si>
  <si>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</si>
  <si>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</si>
  <si>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</si>
  <si>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</si>
  <si>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</si>
  <si>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</si>
  <si>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</si>
  <si>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</si>
  <si>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</si>
  <si>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</si>
  <si>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</si>
  <si>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</si>
  <si>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</si>
  <si>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</si>
  <si>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</si>
  <si>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</si>
  <si>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</si>
  <si>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</si>
  <si>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</si>
  <si>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</si>
  <si>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</si>
  <si>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</si>
  <si>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</si>
  <si>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</si>
  <si>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</si>
  <si>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</si>
  <si>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</si>
  <si>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</si>
  <si>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</si>
  <si>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</si>
  <si>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</si>
  <si>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</si>
  <si>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</si>
  <si>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</si>
  <si>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</si>
  <si>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</si>
  <si>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</si>
  <si>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</si>
  <si>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</si>
  <si>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</si>
  <si>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</si>
  <si>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</si>
  <si>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</si>
  <si>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</si>
  <si>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</si>
  <si>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</si>
  <si>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</si>
  <si>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</si>
  <si>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</si>
  <si>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</si>
  <si>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</si>
  <si>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</si>
  <si>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</si>
  <si>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</si>
  <si>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</si>
  <si>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</si>
  <si>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</si>
  <si>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</si>
  <si>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</si>
  <si>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</si>
  <si>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</si>
  <si>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</si>
  <si>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</si>
  <si>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</si>
  <si>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</si>
  <si>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</si>
  <si>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</si>
  <si>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</si>
  <si>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</si>
  <si>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</si>
  <si>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</si>
  <si>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</si>
  <si>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</si>
  <si>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</si>
  <si>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</si>
  <si>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</si>
  <si>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</si>
  <si>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</si>
  <si>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</si>
  <si>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</si>
  <si>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</si>
  <si>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</si>
  <si>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</si>
  <si>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</si>
  <si>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</si>
  <si>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</si>
  <si>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</si>
  <si>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</si>
  <si>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</si>
  <si>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</si>
  <si>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</si>
  <si>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</si>
  <si>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</si>
  <si>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</si>
  <si>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</si>
  <si>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</si>
  <si>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</si>
  <si>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</si>
  <si>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</si>
  <si>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</si>
  <si>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</si>
  <si>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</si>
  <si>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</si>
  <si>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</si>
  <si>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</si>
  <si>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</si>
  <si>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</si>
  <si>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</si>
  <si>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</si>
  <si>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</si>
  <si>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</si>
  <si>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</si>
  <si>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</si>
  <si>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</si>
  <si>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</si>
  <si>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</si>
  <si>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</si>
  <si>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</si>
  <si>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</si>
  <si>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</si>
  <si>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</si>
  <si>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</si>
  <si>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</si>
  <si>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</si>
  <si>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</si>
  <si>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</si>
  <si>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</si>
  <si>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</si>
  <si>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</si>
  <si>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</si>
  <si>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</si>
  <si>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</si>
  <si>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</si>
  <si>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</si>
  <si>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</si>
  <si>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</si>
  <si>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</si>
  <si>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</si>
  <si>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</si>
  <si>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</si>
  <si>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</si>
  <si>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</si>
  <si>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</si>
  <si>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</si>
  <si>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</si>
  <si>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</si>
  <si>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</si>
  <si>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</si>
  <si>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</si>
  <si>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</si>
  <si>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</si>
  <si>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</si>
  <si>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</si>
  <si>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</si>
  <si>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</si>
  <si>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</si>
  <si>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</si>
  <si>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</si>
  <si>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</si>
  <si>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</si>
  <si>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</si>
  <si>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</si>
  <si>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</si>
  <si>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</si>
  <si>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</si>
  <si>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</si>
  <si>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</si>
  <si>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</si>
  <si>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</si>
  <si>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</si>
  <si>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</si>
  <si>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</si>
  <si>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</si>
  <si>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</si>
  <si>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</si>
  <si>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</si>
  <si>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</si>
  <si>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</si>
  <si>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</si>
  <si>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</si>
  <si>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</si>
  <si>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</si>
  <si>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</si>
  <si>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</si>
  <si>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</si>
  <si>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</si>
  <si>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</si>
  <si>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</si>
  <si>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</si>
  <si>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</si>
  <si>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</si>
  <si>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</si>
  <si>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</si>
  <si>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</si>
  <si>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</si>
  <si>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</si>
  <si>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</si>
  <si>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</si>
  <si>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</si>
  <si>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</si>
  <si>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</si>
  <si>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</si>
  <si>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</si>
  <si>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</si>
  <si>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</si>
  <si>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</si>
  <si>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</si>
  <si>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</si>
  <si>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</si>
  <si>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</si>
  <si>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</si>
  <si>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</si>
  <si>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</si>
  <si>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</si>
  <si>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</si>
  <si>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</si>
  <si>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</si>
  <si>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</si>
  <si>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</si>
  <si>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</si>
  <si>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</si>
  <si>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</si>
  <si>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</si>
  <si>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</si>
  <si>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</si>
  <si>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</si>
  <si>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</si>
  <si>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</si>
  <si>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</si>
  <si>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</si>
  <si>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</si>
  <si>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</si>
  <si>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</si>
  <si>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</si>
  <si>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</si>
  <si>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</si>
  <si>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</si>
  <si>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</si>
  <si>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</si>
  <si>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</si>
  <si>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</si>
  <si>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</si>
  <si>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</si>
  <si>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</si>
  <si>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</si>
  <si>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</si>
  <si>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Atlantic Highlands borough, Monmouth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</si>
  <si>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Atlantic Highlands borough</t>
    </r>
    <r>
      <rPr>
        <b/>
        <sz val="12"/>
        <rFont val="Arial"/>
        <family val="2"/>
      </rPr>
      <t>, Monmouth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</si>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</sst>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4705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4705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2274</v>
      </c>
      <c r="C9" s="151">
        <f>(B9/$B$7)*100</f>
        <v>48.33156216790648</v>
      </c>
      <c r="D9" s="152"/>
      <c r="E9" s="152" t="s">
        <v>403</v>
      </c>
      <c r="F9" s="150">
        <v>165</v>
      </c>
      <c r="G9" s="153">
        <f t="shared" si="0"/>
        <v>3.5069075451647183</v>
      </c>
    </row>
    <row r="10" spans="1:7" ht="12.75">
      <c r="A10" s="149" t="s">
        <v>404</v>
      </c>
      <c r="B10" s="150">
        <v>2431</v>
      </c>
      <c r="C10" s="151">
        <f>(B10/$B$7)*100</f>
        <v>51.66843783209352</v>
      </c>
      <c r="D10" s="152"/>
      <c r="E10" s="152" t="s">
        <v>405</v>
      </c>
      <c r="F10" s="150">
        <v>32</v>
      </c>
      <c r="G10" s="153">
        <f t="shared" si="0"/>
        <v>0.6801275239107333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45</v>
      </c>
      <c r="G11" s="153">
        <f t="shared" si="0"/>
        <v>0.9564293304994687</v>
      </c>
    </row>
    <row r="12" spans="1:7" ht="12.75">
      <c r="A12" s="149" t="s">
        <v>407</v>
      </c>
      <c r="B12" s="150">
        <v>285</v>
      </c>
      <c r="C12" s="151">
        <f aca="true" t="shared" si="1" ref="C12:C24">B12*100/B$7</f>
        <v>6.057385759829968</v>
      </c>
      <c r="D12" s="152"/>
      <c r="E12" s="152" t="s">
        <v>408</v>
      </c>
      <c r="F12" s="150">
        <v>13</v>
      </c>
      <c r="G12" s="153">
        <f t="shared" si="0"/>
        <v>0.2763018065887354</v>
      </c>
    </row>
    <row r="13" spans="1:7" ht="12.75">
      <c r="A13" s="149" t="s">
        <v>409</v>
      </c>
      <c r="B13" s="150">
        <v>277</v>
      </c>
      <c r="C13" s="151">
        <f t="shared" si="1"/>
        <v>5.887353878852285</v>
      </c>
      <c r="D13" s="152"/>
      <c r="E13" s="152" t="s">
        <v>410</v>
      </c>
      <c r="F13" s="150">
        <v>75</v>
      </c>
      <c r="G13" s="153">
        <f t="shared" si="0"/>
        <v>1.5940488841657812</v>
      </c>
    </row>
    <row r="14" spans="1:7" ht="12.75">
      <c r="A14" s="149" t="s">
        <v>411</v>
      </c>
      <c r="B14" s="150">
        <v>304</v>
      </c>
      <c r="C14" s="151">
        <f t="shared" si="1"/>
        <v>6.461211477151966</v>
      </c>
      <c r="D14" s="152"/>
      <c r="E14" s="152" t="s">
        <v>412</v>
      </c>
      <c r="F14" s="150">
        <v>4540</v>
      </c>
      <c r="G14" s="153">
        <f t="shared" si="0"/>
        <v>96.49309245483528</v>
      </c>
    </row>
    <row r="15" spans="1:7" ht="12.75">
      <c r="A15" s="149" t="s">
        <v>413</v>
      </c>
      <c r="B15" s="150">
        <v>208</v>
      </c>
      <c r="C15" s="151">
        <f t="shared" si="1"/>
        <v>4.420828905419766</v>
      </c>
      <c r="D15" s="152"/>
      <c r="E15" s="152" t="s">
        <v>414</v>
      </c>
      <c r="F15" s="150">
        <v>4332</v>
      </c>
      <c r="G15" s="153">
        <f t="shared" si="0"/>
        <v>92.07226354941551</v>
      </c>
    </row>
    <row r="16" spans="1:7" ht="12.75">
      <c r="A16" s="149" t="s">
        <v>415</v>
      </c>
      <c r="B16" s="150">
        <v>223</v>
      </c>
      <c r="C16" s="151">
        <f t="shared" si="1"/>
        <v>4.739638682252923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602</v>
      </c>
      <c r="C17" s="151">
        <f t="shared" si="1"/>
        <v>12.79489904357067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896</v>
      </c>
      <c r="C18" s="151">
        <f t="shared" si="1"/>
        <v>19.043570669500532</v>
      </c>
      <c r="D18" s="152"/>
      <c r="E18" s="143" t="s">
        <v>419</v>
      </c>
      <c r="F18" s="141">
        <v>4705</v>
      </c>
      <c r="G18" s="148">
        <v>100</v>
      </c>
    </row>
    <row r="19" spans="1:7" ht="12.75">
      <c r="A19" s="149" t="s">
        <v>420</v>
      </c>
      <c r="B19" s="150">
        <v>711</v>
      </c>
      <c r="C19" s="151">
        <f t="shared" si="1"/>
        <v>15.111583421891604</v>
      </c>
      <c r="D19" s="152"/>
      <c r="E19" s="152" t="s">
        <v>421</v>
      </c>
      <c r="F19" s="150">
        <v>4704</v>
      </c>
      <c r="G19" s="153">
        <f aca="true" t="shared" si="2" ref="G19:G30">F19*100/F$18</f>
        <v>99.97874601487779</v>
      </c>
    </row>
    <row r="20" spans="1:7" ht="12.75">
      <c r="A20" s="149" t="s">
        <v>422</v>
      </c>
      <c r="B20" s="150">
        <v>321</v>
      </c>
      <c r="C20" s="151">
        <f t="shared" si="1"/>
        <v>6.822529224229543</v>
      </c>
      <c r="D20" s="152"/>
      <c r="E20" s="152" t="s">
        <v>423</v>
      </c>
      <c r="F20" s="150">
        <v>1969</v>
      </c>
      <c r="G20" s="153">
        <f t="shared" si="2"/>
        <v>41.849096705632306</v>
      </c>
    </row>
    <row r="21" spans="1:7" ht="12.75">
      <c r="A21" s="149" t="s">
        <v>424</v>
      </c>
      <c r="B21" s="150">
        <v>213</v>
      </c>
      <c r="C21" s="151">
        <f t="shared" si="1"/>
        <v>4.527098831030818</v>
      </c>
      <c r="D21" s="152"/>
      <c r="E21" s="152" t="s">
        <v>425</v>
      </c>
      <c r="F21" s="150">
        <v>999</v>
      </c>
      <c r="G21" s="153">
        <f t="shared" si="2"/>
        <v>21.232731137088205</v>
      </c>
    </row>
    <row r="22" spans="1:7" ht="12.75">
      <c r="A22" s="149" t="s">
        <v>426</v>
      </c>
      <c r="B22" s="150">
        <v>345</v>
      </c>
      <c r="C22" s="151">
        <f t="shared" si="1"/>
        <v>7.332624867162593</v>
      </c>
      <c r="D22" s="152"/>
      <c r="E22" s="152" t="s">
        <v>427</v>
      </c>
      <c r="F22" s="150">
        <v>1304</v>
      </c>
      <c r="G22" s="153">
        <f t="shared" si="2"/>
        <v>27.71519659936238</v>
      </c>
    </row>
    <row r="23" spans="1:7" ht="12.75">
      <c r="A23" s="149" t="s">
        <v>428</v>
      </c>
      <c r="B23" s="150">
        <v>251</v>
      </c>
      <c r="C23" s="151">
        <f t="shared" si="1"/>
        <v>5.334750265674814</v>
      </c>
      <c r="D23" s="152"/>
      <c r="E23" s="152" t="s">
        <v>429</v>
      </c>
      <c r="F23" s="150">
        <v>938</v>
      </c>
      <c r="G23" s="153">
        <f t="shared" si="2"/>
        <v>19.93623804463337</v>
      </c>
    </row>
    <row r="24" spans="1:7" ht="12.75">
      <c r="A24" s="149" t="s">
        <v>430</v>
      </c>
      <c r="B24" s="150">
        <v>69</v>
      </c>
      <c r="C24" s="151">
        <f t="shared" si="1"/>
        <v>1.4665249734325185</v>
      </c>
      <c r="D24" s="152"/>
      <c r="E24" s="152" t="s">
        <v>431</v>
      </c>
      <c r="F24" s="150">
        <v>219</v>
      </c>
      <c r="G24" s="153">
        <f t="shared" si="2"/>
        <v>4.654622741764081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57</v>
      </c>
      <c r="G25" s="153">
        <f t="shared" si="2"/>
        <v>1.2114771519659937</v>
      </c>
    </row>
    <row r="26" spans="1:7" ht="12.75">
      <c r="A26" s="149" t="s">
        <v>433</v>
      </c>
      <c r="B26" s="155">
        <v>40.2</v>
      </c>
      <c r="C26" s="156" t="s">
        <v>261</v>
      </c>
      <c r="D26" s="152"/>
      <c r="E26" s="157" t="s">
        <v>434</v>
      </c>
      <c r="F26" s="158">
        <v>213</v>
      </c>
      <c r="G26" s="153">
        <f t="shared" si="2"/>
        <v>4.527098831030818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94</v>
      </c>
      <c r="G27" s="153">
        <f t="shared" si="2"/>
        <v>1.997874601487779</v>
      </c>
    </row>
    <row r="28" spans="1:7" ht="12.75">
      <c r="A28" s="149" t="s">
        <v>262</v>
      </c>
      <c r="B28" s="150">
        <v>3700</v>
      </c>
      <c r="C28" s="151">
        <f aca="true" t="shared" si="3" ref="C28:C35">B28*100/B$7</f>
        <v>78.63974495217853</v>
      </c>
      <c r="D28" s="152"/>
      <c r="E28" s="152" t="s">
        <v>436</v>
      </c>
      <c r="F28" s="150">
        <v>1</v>
      </c>
      <c r="G28" s="153">
        <f t="shared" si="2"/>
        <v>0.021253985122210415</v>
      </c>
    </row>
    <row r="29" spans="1:7" ht="12.75">
      <c r="A29" s="149" t="s">
        <v>0</v>
      </c>
      <c r="B29" s="150">
        <v>1735</v>
      </c>
      <c r="C29" s="151">
        <f t="shared" si="3"/>
        <v>36.87566418703507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1965</v>
      </c>
      <c r="C30" s="151">
        <f t="shared" si="3"/>
        <v>41.76408076514346</v>
      </c>
      <c r="D30" s="152"/>
      <c r="E30" s="152" t="s">
        <v>3</v>
      </c>
      <c r="F30" s="150">
        <v>1</v>
      </c>
      <c r="G30" s="153">
        <f t="shared" si="2"/>
        <v>0.021253985122210415</v>
      </c>
    </row>
    <row r="31" spans="1:7" ht="12.75">
      <c r="A31" s="149" t="s">
        <v>4</v>
      </c>
      <c r="B31" s="150">
        <v>3585</v>
      </c>
      <c r="C31" s="151">
        <f t="shared" si="3"/>
        <v>76.19553666312433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780</v>
      </c>
      <c r="C32" s="151">
        <f t="shared" si="3"/>
        <v>16.578108395324122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665</v>
      </c>
      <c r="C33" s="151">
        <f t="shared" si="3"/>
        <v>14.133900106269925</v>
      </c>
      <c r="D33" s="152"/>
      <c r="E33" s="143" t="s">
        <v>8</v>
      </c>
      <c r="F33" s="141">
        <v>1969</v>
      </c>
      <c r="G33" s="148">
        <v>100</v>
      </c>
    </row>
    <row r="34" spans="1:7" ht="12.75">
      <c r="A34" s="149" t="s">
        <v>0</v>
      </c>
      <c r="B34" s="150">
        <v>249</v>
      </c>
      <c r="C34" s="151">
        <f t="shared" si="3"/>
        <v>5.292242295430393</v>
      </c>
      <c r="D34" s="152"/>
      <c r="E34" s="152" t="s">
        <v>9</v>
      </c>
      <c r="F34" s="150">
        <v>1259</v>
      </c>
      <c r="G34" s="153">
        <f aca="true" t="shared" si="4" ref="G34:G42">F34*100/F$33</f>
        <v>63.94108684611478</v>
      </c>
    </row>
    <row r="35" spans="1:7" ht="12.75">
      <c r="A35" s="149" t="s">
        <v>2</v>
      </c>
      <c r="B35" s="150">
        <v>416</v>
      </c>
      <c r="C35" s="151">
        <f t="shared" si="3"/>
        <v>8.841657810839532</v>
      </c>
      <c r="D35" s="152"/>
      <c r="E35" s="152" t="s">
        <v>10</v>
      </c>
      <c r="F35" s="150">
        <v>521</v>
      </c>
      <c r="G35" s="153">
        <f t="shared" si="4"/>
        <v>26.460132046724226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999</v>
      </c>
      <c r="G36" s="153">
        <f t="shared" si="4"/>
        <v>50.736414423565265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410</v>
      </c>
      <c r="G37" s="153">
        <f t="shared" si="4"/>
        <v>20.822752666328086</v>
      </c>
    </row>
    <row r="38" spans="1:7" ht="12.75">
      <c r="A38" s="163" t="s">
        <v>13</v>
      </c>
      <c r="B38" s="150">
        <v>4657</v>
      </c>
      <c r="C38" s="151">
        <f aca="true" t="shared" si="5" ref="C38:C56">B38*100/B$7</f>
        <v>98.9798087141339</v>
      </c>
      <c r="D38" s="152"/>
      <c r="E38" s="152" t="s">
        <v>14</v>
      </c>
      <c r="F38" s="150">
        <v>189</v>
      </c>
      <c r="G38" s="153">
        <f t="shared" si="4"/>
        <v>9.598781107160995</v>
      </c>
    </row>
    <row r="39" spans="1:7" ht="12.75">
      <c r="A39" s="149" t="s">
        <v>15</v>
      </c>
      <c r="B39" s="150">
        <v>4440</v>
      </c>
      <c r="C39" s="151">
        <f t="shared" si="5"/>
        <v>94.36769394261424</v>
      </c>
      <c r="D39" s="152"/>
      <c r="E39" s="152" t="s">
        <v>10</v>
      </c>
      <c r="F39" s="150">
        <v>85</v>
      </c>
      <c r="G39" s="153">
        <f t="shared" si="4"/>
        <v>4.316912138141189</v>
      </c>
    </row>
    <row r="40" spans="1:7" ht="12.75">
      <c r="A40" s="149" t="s">
        <v>16</v>
      </c>
      <c r="B40" s="150">
        <v>108</v>
      </c>
      <c r="C40" s="151">
        <f t="shared" si="5"/>
        <v>2.2954303931987248</v>
      </c>
      <c r="D40" s="152"/>
      <c r="E40" s="152" t="s">
        <v>17</v>
      </c>
      <c r="F40" s="150">
        <v>710</v>
      </c>
      <c r="G40" s="153">
        <f t="shared" si="4"/>
        <v>36.05891315388522</v>
      </c>
    </row>
    <row r="41" spans="1:7" ht="12.75">
      <c r="A41" s="149" t="s">
        <v>18</v>
      </c>
      <c r="B41" s="150">
        <v>3</v>
      </c>
      <c r="C41" s="151">
        <f t="shared" si="5"/>
        <v>0.06376195536663125</v>
      </c>
      <c r="D41" s="152"/>
      <c r="E41" s="152" t="s">
        <v>19</v>
      </c>
      <c r="F41" s="150">
        <v>585</v>
      </c>
      <c r="G41" s="153">
        <f t="shared" si="4"/>
        <v>29.710512950736415</v>
      </c>
    </row>
    <row r="42" spans="1:7" ht="12.75">
      <c r="A42" s="149" t="s">
        <v>20</v>
      </c>
      <c r="B42" s="150">
        <v>58</v>
      </c>
      <c r="C42" s="151">
        <f t="shared" si="5"/>
        <v>1.2327311370882041</v>
      </c>
      <c r="D42" s="152"/>
      <c r="E42" s="152" t="s">
        <v>21</v>
      </c>
      <c r="F42" s="150">
        <v>224</v>
      </c>
      <c r="G42" s="153">
        <f t="shared" si="4"/>
        <v>11.376333164042661</v>
      </c>
    </row>
    <row r="43" spans="1:7" ht="12.75">
      <c r="A43" s="149" t="s">
        <v>22</v>
      </c>
      <c r="B43" s="150">
        <v>13</v>
      </c>
      <c r="C43" s="151">
        <f t="shared" si="5"/>
        <v>0.2763018065887354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20</v>
      </c>
      <c r="C44" s="151">
        <f t="shared" si="5"/>
        <v>0.4250797024442083</v>
      </c>
      <c r="D44" s="152"/>
      <c r="E44" s="152" t="s">
        <v>24</v>
      </c>
      <c r="F44" s="160">
        <v>567</v>
      </c>
      <c r="G44" s="164">
        <f>F44*100/F33</f>
        <v>28.796343321482986</v>
      </c>
    </row>
    <row r="45" spans="1:7" ht="12.75">
      <c r="A45" s="149" t="s">
        <v>25</v>
      </c>
      <c r="B45" s="150">
        <v>9</v>
      </c>
      <c r="C45" s="151">
        <f t="shared" si="5"/>
        <v>0.19128586609989373</v>
      </c>
      <c r="D45" s="152"/>
      <c r="E45" s="152" t="s">
        <v>26</v>
      </c>
      <c r="F45" s="160">
        <v>508</v>
      </c>
      <c r="G45" s="164">
        <f>F45*100/F33</f>
        <v>25.79989842559675</v>
      </c>
    </row>
    <row r="46" spans="1:7" ht="12.75">
      <c r="A46" s="149" t="s">
        <v>27</v>
      </c>
      <c r="B46" s="150">
        <v>2</v>
      </c>
      <c r="C46" s="151">
        <f t="shared" si="5"/>
        <v>0.04250797024442083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8</v>
      </c>
      <c r="C47" s="151">
        <f t="shared" si="5"/>
        <v>0.17003188097768332</v>
      </c>
      <c r="D47" s="152"/>
      <c r="E47" s="152" t="s">
        <v>29</v>
      </c>
      <c r="F47" s="165">
        <v>2.39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65">
        <v>3</v>
      </c>
      <c r="G48" s="166" t="s">
        <v>261</v>
      </c>
    </row>
    <row r="49" spans="1:7" ht="14.25">
      <c r="A49" s="149" t="s">
        <v>32</v>
      </c>
      <c r="B49" s="150">
        <v>6</v>
      </c>
      <c r="C49" s="151">
        <f t="shared" si="5"/>
        <v>0.1275239107332625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2056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1969</v>
      </c>
      <c r="G52" s="153">
        <f>F52*100/F$51</f>
        <v>95.76848249027238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87</v>
      </c>
      <c r="G53" s="153">
        <f>F53*100/F$51</f>
        <v>4.2315175097276265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31</v>
      </c>
      <c r="G54" s="153">
        <f>F54*100/F$51</f>
        <v>1.5077821011673151</v>
      </c>
    </row>
    <row r="55" spans="1:7" ht="12.75">
      <c r="A55" s="149" t="s">
        <v>43</v>
      </c>
      <c r="B55" s="150">
        <v>48</v>
      </c>
      <c r="C55" s="151">
        <f t="shared" si="5"/>
        <v>1.0201912858661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48</v>
      </c>
      <c r="C56" s="151">
        <f t="shared" si="5"/>
        <v>1.0201912858661</v>
      </c>
      <c r="D56" s="152"/>
      <c r="E56" s="152" t="s">
        <v>45</v>
      </c>
      <c r="F56" s="167">
        <v>0.6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4.3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4481</v>
      </c>
      <c r="C60" s="168">
        <f>B60*100/B7</f>
        <v>95.23910733262487</v>
      </c>
      <c r="D60" s="152"/>
      <c r="E60" s="143" t="s">
        <v>51</v>
      </c>
      <c r="F60" s="141">
        <v>1969</v>
      </c>
      <c r="G60" s="148">
        <v>100</v>
      </c>
    </row>
    <row r="61" spans="1:7" ht="12.75">
      <c r="A61" s="149" t="s">
        <v>52</v>
      </c>
      <c r="B61" s="160">
        <v>124</v>
      </c>
      <c r="C61" s="168">
        <f>B61*100/B7</f>
        <v>2.6354941551540914</v>
      </c>
      <c r="D61" s="152"/>
      <c r="E61" s="152" t="s">
        <v>53</v>
      </c>
      <c r="F61" s="150">
        <v>1343</v>
      </c>
      <c r="G61" s="153">
        <f>F61*100/F$60</f>
        <v>68.20721178263078</v>
      </c>
    </row>
    <row r="62" spans="1:7" ht="12.75">
      <c r="A62" s="149" t="s">
        <v>54</v>
      </c>
      <c r="B62" s="160">
        <v>11</v>
      </c>
      <c r="C62" s="168">
        <f>B62*100/B7</f>
        <v>0.23379383634431455</v>
      </c>
      <c r="D62" s="152"/>
      <c r="E62" s="152" t="s">
        <v>55</v>
      </c>
      <c r="F62" s="150">
        <v>626</v>
      </c>
      <c r="G62" s="153">
        <f>F62*100/F$60</f>
        <v>31.792788217369225</v>
      </c>
    </row>
    <row r="63" spans="1:7" ht="12.75">
      <c r="A63" s="149" t="s">
        <v>56</v>
      </c>
      <c r="B63" s="160">
        <v>71</v>
      </c>
      <c r="C63" s="168">
        <f>B63*100/B7</f>
        <v>1.5090329436769394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</v>
      </c>
      <c r="C64" s="168">
        <f>B64*100/B7</f>
        <v>0.021253985122210415</v>
      </c>
      <c r="D64" s="152"/>
      <c r="E64" s="152" t="s">
        <v>58</v>
      </c>
      <c r="F64" s="145">
        <v>2.65</v>
      </c>
      <c r="G64" s="166" t="s">
        <v>261</v>
      </c>
    </row>
    <row r="65" spans="1:7" ht="13.5" thickBot="1">
      <c r="A65" s="171" t="s">
        <v>59</v>
      </c>
      <c r="B65" s="172">
        <v>66</v>
      </c>
      <c r="C65" s="173">
        <f>B65*100/B7</f>
        <v>1.4027630180658874</v>
      </c>
      <c r="D65" s="174"/>
      <c r="E65" s="174" t="s">
        <v>60</v>
      </c>
      <c r="F65" s="175">
        <v>1.82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4705</v>
      </c>
      <c r="G9" s="33">
        <f>(F9/$F$9)*100</f>
        <v>100</v>
      </c>
    </row>
    <row r="10" spans="1:7" ht="12.75">
      <c r="A10" s="29" t="s">
        <v>269</v>
      </c>
      <c r="B10" s="93">
        <v>1016</v>
      </c>
      <c r="C10" s="33">
        <f aca="true" t="shared" si="0" ref="C10:C15">(B10/$B$10)*100</f>
        <v>100</v>
      </c>
      <c r="E10" s="34" t="s">
        <v>270</v>
      </c>
      <c r="F10" s="97">
        <v>4410</v>
      </c>
      <c r="G10" s="84">
        <f aca="true" t="shared" si="1" ref="G10:G16">(F10/$F$9)*100</f>
        <v>93.73007438894793</v>
      </c>
    </row>
    <row r="11" spans="1:8" ht="12.75">
      <c r="A11" s="36" t="s">
        <v>271</v>
      </c>
      <c r="B11" s="98">
        <v>128</v>
      </c>
      <c r="C11" s="35">
        <f t="shared" si="0"/>
        <v>12.598425196850393</v>
      </c>
      <c r="E11" s="34" t="s">
        <v>272</v>
      </c>
      <c r="F11" s="97">
        <v>4361</v>
      </c>
      <c r="G11" s="84">
        <f t="shared" si="1"/>
        <v>92.68862911795962</v>
      </c>
      <c r="H11" s="15" t="s">
        <v>250</v>
      </c>
    </row>
    <row r="12" spans="1:8" ht="12.75">
      <c r="A12" s="36" t="s">
        <v>273</v>
      </c>
      <c r="B12" s="98">
        <v>73</v>
      </c>
      <c r="C12" s="35">
        <f t="shared" si="0"/>
        <v>7.18503937007874</v>
      </c>
      <c r="E12" s="34" t="s">
        <v>274</v>
      </c>
      <c r="F12" s="97">
        <v>2985</v>
      </c>
      <c r="G12" s="84">
        <f t="shared" si="1"/>
        <v>63.44314558979809</v>
      </c>
      <c r="H12" s="15" t="s">
        <v>250</v>
      </c>
    </row>
    <row r="13" spans="1:7" ht="12.75">
      <c r="A13" s="36" t="s">
        <v>275</v>
      </c>
      <c r="B13" s="98">
        <v>383</v>
      </c>
      <c r="C13" s="35">
        <f t="shared" si="0"/>
        <v>37.696850393700785</v>
      </c>
      <c r="E13" s="34" t="s">
        <v>276</v>
      </c>
      <c r="F13" s="97">
        <v>1376</v>
      </c>
      <c r="G13" s="84">
        <f t="shared" si="1"/>
        <v>29.245483528161532</v>
      </c>
    </row>
    <row r="14" spans="1:7" ht="12.75">
      <c r="A14" s="36" t="s">
        <v>277</v>
      </c>
      <c r="B14" s="98">
        <v>217</v>
      </c>
      <c r="C14" s="35">
        <f t="shared" si="0"/>
        <v>21.358267716535433</v>
      </c>
      <c r="E14" s="34" t="s">
        <v>166</v>
      </c>
      <c r="F14" s="97">
        <v>49</v>
      </c>
      <c r="G14" s="84">
        <f t="shared" si="1"/>
        <v>1.0414452709883104</v>
      </c>
    </row>
    <row r="15" spans="1:7" ht="12.75">
      <c r="A15" s="36" t="s">
        <v>324</v>
      </c>
      <c r="B15" s="97">
        <v>215</v>
      </c>
      <c r="C15" s="35">
        <f t="shared" si="0"/>
        <v>21.161417322834648</v>
      </c>
      <c r="E15" s="34" t="s">
        <v>278</v>
      </c>
      <c r="F15" s="97">
        <v>295</v>
      </c>
      <c r="G15" s="84">
        <f t="shared" si="1"/>
        <v>6.269925611052073</v>
      </c>
    </row>
    <row r="16" spans="1:7" ht="12.75">
      <c r="A16" s="36"/>
      <c r="B16" s="93" t="s">
        <v>250</v>
      </c>
      <c r="C16" s="10"/>
      <c r="E16" s="34" t="s">
        <v>279</v>
      </c>
      <c r="F16" s="98">
        <v>55</v>
      </c>
      <c r="G16" s="84">
        <f t="shared" si="1"/>
        <v>1.1689691817215728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188</v>
      </c>
      <c r="G17" s="84">
        <f>(F17/$F$9)*100</f>
        <v>3.9957492029755577</v>
      </c>
    </row>
    <row r="18" spans="1:7" ht="12.75">
      <c r="A18" s="29" t="s">
        <v>282</v>
      </c>
      <c r="B18" s="93">
        <v>3366</v>
      </c>
      <c r="C18" s="33">
        <f>(B18/$B$18)*100</f>
        <v>100</v>
      </c>
      <c r="E18" s="34" t="s">
        <v>283</v>
      </c>
      <c r="F18" s="97">
        <v>107</v>
      </c>
      <c r="G18" s="84">
        <f>(F18/$F$9)*100</f>
        <v>2.274176408076514</v>
      </c>
    </row>
    <row r="19" spans="1:7" ht="12.75">
      <c r="A19" s="36" t="s">
        <v>284</v>
      </c>
      <c r="B19" s="97">
        <v>134</v>
      </c>
      <c r="C19" s="84">
        <f aca="true" t="shared" si="2" ref="C19:C25">(B19/$B$18)*100</f>
        <v>3.9809863339275102</v>
      </c>
      <c r="E19" s="34"/>
      <c r="F19" s="97" t="s">
        <v>250</v>
      </c>
      <c r="G19" s="84"/>
    </row>
    <row r="20" spans="1:7" ht="12.75">
      <c r="A20" s="36" t="s">
        <v>285</v>
      </c>
      <c r="B20" s="97">
        <v>151</v>
      </c>
      <c r="C20" s="84">
        <f t="shared" si="2"/>
        <v>4.486036838978015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896</v>
      </c>
      <c r="C21" s="84">
        <f t="shared" si="2"/>
        <v>26.619132501485442</v>
      </c>
      <c r="E21" s="38" t="s">
        <v>167</v>
      </c>
      <c r="F21" s="80">
        <v>295</v>
      </c>
      <c r="G21" s="33">
        <f>(F21/$F$21)*100</f>
        <v>100</v>
      </c>
    </row>
    <row r="22" spans="1:7" ht="12.75">
      <c r="A22" s="36" t="s">
        <v>302</v>
      </c>
      <c r="B22" s="97">
        <v>738</v>
      </c>
      <c r="C22" s="84">
        <f t="shared" si="2"/>
        <v>21.92513368983957</v>
      </c>
      <c r="E22" s="34" t="s">
        <v>303</v>
      </c>
      <c r="F22" s="97">
        <v>158</v>
      </c>
      <c r="G22" s="84">
        <f aca="true" t="shared" si="3" ref="G22:G27">(F22/$F$21)*100</f>
        <v>53.559322033898304</v>
      </c>
    </row>
    <row r="23" spans="1:7" ht="12.75">
      <c r="A23" s="36" t="s">
        <v>304</v>
      </c>
      <c r="B23" s="97">
        <v>212</v>
      </c>
      <c r="C23" s="84">
        <f t="shared" si="2"/>
        <v>6.2982768865121805</v>
      </c>
      <c r="E23" s="34" t="s">
        <v>305</v>
      </c>
      <c r="F23" s="97">
        <v>13</v>
      </c>
      <c r="G23" s="84">
        <f t="shared" si="3"/>
        <v>4.406779661016949</v>
      </c>
    </row>
    <row r="24" spans="1:7" ht="12.75">
      <c r="A24" s="36" t="s">
        <v>306</v>
      </c>
      <c r="B24" s="97">
        <v>846</v>
      </c>
      <c r="C24" s="84">
        <f t="shared" si="2"/>
        <v>25.13368983957219</v>
      </c>
      <c r="E24" s="34" t="s">
        <v>307</v>
      </c>
      <c r="F24" s="97">
        <v>20</v>
      </c>
      <c r="G24" s="84">
        <f t="shared" si="3"/>
        <v>6.779661016949152</v>
      </c>
    </row>
    <row r="25" spans="1:7" ht="12.75">
      <c r="A25" s="36" t="s">
        <v>308</v>
      </c>
      <c r="B25" s="97">
        <v>389</v>
      </c>
      <c r="C25" s="84">
        <f t="shared" si="2"/>
        <v>11.556743909685085</v>
      </c>
      <c r="E25" s="34" t="s">
        <v>309</v>
      </c>
      <c r="F25" s="97">
        <v>13</v>
      </c>
      <c r="G25" s="84">
        <f t="shared" si="3"/>
        <v>4.406779661016949</v>
      </c>
    </row>
    <row r="26" spans="1:7" ht="12.75">
      <c r="A26" s="36"/>
      <c r="B26" s="93" t="s">
        <v>250</v>
      </c>
      <c r="C26" s="35"/>
      <c r="E26" s="34" t="s">
        <v>310</v>
      </c>
      <c r="F26" s="97">
        <v>75</v>
      </c>
      <c r="G26" s="84">
        <f t="shared" si="3"/>
        <v>25.423728813559322</v>
      </c>
    </row>
    <row r="27" spans="1:7" ht="12.75">
      <c r="A27" s="36" t="s">
        <v>311</v>
      </c>
      <c r="B27" s="108">
        <v>91.5</v>
      </c>
      <c r="C27" s="37" t="s">
        <v>261</v>
      </c>
      <c r="E27" s="34" t="s">
        <v>312</v>
      </c>
      <c r="F27" s="97">
        <v>16</v>
      </c>
      <c r="G27" s="84">
        <f t="shared" si="3"/>
        <v>5.423728813559322</v>
      </c>
    </row>
    <row r="28" spans="1:7" ht="12.75">
      <c r="A28" s="36" t="s">
        <v>313</v>
      </c>
      <c r="B28" s="108">
        <v>36.7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4388</v>
      </c>
      <c r="G30" s="33">
        <f>(F30/$F$30)*100</f>
        <v>100</v>
      </c>
      <c r="J30" s="39"/>
    </row>
    <row r="31" spans="1:10" ht="12.75">
      <c r="A31" s="95" t="s">
        <v>296</v>
      </c>
      <c r="B31" s="93">
        <v>3824</v>
      </c>
      <c r="C31" s="33">
        <f>(B31/$B$31)*100</f>
        <v>100</v>
      </c>
      <c r="E31" s="34" t="s">
        <v>317</v>
      </c>
      <c r="F31" s="97">
        <v>4061</v>
      </c>
      <c r="G31" s="101">
        <f>(F31/$F$30)*100</f>
        <v>92.5478577939836</v>
      </c>
      <c r="J31" s="39"/>
    </row>
    <row r="32" spans="1:10" ht="12.75">
      <c r="A32" s="36" t="s">
        <v>318</v>
      </c>
      <c r="B32" s="97">
        <v>853</v>
      </c>
      <c r="C32" s="10">
        <f>(B32/$B$31)*100</f>
        <v>22.306485355648537</v>
      </c>
      <c r="E32" s="34" t="s">
        <v>319</v>
      </c>
      <c r="F32" s="97">
        <v>327</v>
      </c>
      <c r="G32" s="101">
        <f aca="true" t="shared" si="4" ref="G32:G39">(F32/$F$30)*100</f>
        <v>7.452142206016409</v>
      </c>
      <c r="J32" s="39"/>
    </row>
    <row r="33" spans="1:10" ht="12.75">
      <c r="A33" s="36" t="s">
        <v>320</v>
      </c>
      <c r="B33" s="97">
        <v>2060</v>
      </c>
      <c r="C33" s="10">
        <f aca="true" t="shared" si="5" ref="C33:C38">(B33/$B$31)*100</f>
        <v>53.870292887029294</v>
      </c>
      <c r="E33" s="34" t="s">
        <v>321</v>
      </c>
      <c r="F33" s="97">
        <v>82</v>
      </c>
      <c r="G33" s="101">
        <f t="shared" si="4"/>
        <v>1.8687329079307202</v>
      </c>
      <c r="J33" s="39"/>
    </row>
    <row r="34" spans="1:7" ht="12.75">
      <c r="A34" s="36" t="s">
        <v>322</v>
      </c>
      <c r="B34" s="97">
        <v>83</v>
      </c>
      <c r="C34" s="10">
        <f t="shared" si="5"/>
        <v>2.170502092050209</v>
      </c>
      <c r="E34" s="34" t="s">
        <v>323</v>
      </c>
      <c r="F34" s="97">
        <v>88</v>
      </c>
      <c r="G34" s="101">
        <f t="shared" si="4"/>
        <v>2.0054694621695535</v>
      </c>
    </row>
    <row r="35" spans="1:7" ht="12.75">
      <c r="A35" s="36" t="s">
        <v>325</v>
      </c>
      <c r="B35" s="97">
        <v>384</v>
      </c>
      <c r="C35" s="10">
        <f t="shared" si="5"/>
        <v>10.0418410041841</v>
      </c>
      <c r="E35" s="34" t="s">
        <v>321</v>
      </c>
      <c r="F35" s="97">
        <v>34</v>
      </c>
      <c r="G35" s="101">
        <f t="shared" si="4"/>
        <v>0.7748404740200547</v>
      </c>
    </row>
    <row r="36" spans="1:7" ht="12.75">
      <c r="A36" s="36" t="s">
        <v>297</v>
      </c>
      <c r="B36" s="97">
        <v>337</v>
      </c>
      <c r="C36" s="10">
        <f t="shared" si="5"/>
        <v>8.812761506276152</v>
      </c>
      <c r="E36" s="34" t="s">
        <v>327</v>
      </c>
      <c r="F36" s="97">
        <v>190</v>
      </c>
      <c r="G36" s="101">
        <f t="shared" si="4"/>
        <v>4.3299908842297175</v>
      </c>
    </row>
    <row r="37" spans="1:7" ht="12.75">
      <c r="A37" s="36" t="s">
        <v>326</v>
      </c>
      <c r="B37" s="97">
        <v>444</v>
      </c>
      <c r="C37" s="10">
        <f t="shared" si="5"/>
        <v>11.610878661087867</v>
      </c>
      <c r="E37" s="34" t="s">
        <v>321</v>
      </c>
      <c r="F37" s="97">
        <v>48</v>
      </c>
      <c r="G37" s="101">
        <f t="shared" si="4"/>
        <v>1.0938924339106655</v>
      </c>
    </row>
    <row r="38" spans="1:7" ht="12.75">
      <c r="A38" s="36" t="s">
        <v>297</v>
      </c>
      <c r="B38" s="97">
        <v>254</v>
      </c>
      <c r="C38" s="10">
        <f t="shared" si="5"/>
        <v>6.642259414225942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88</v>
      </c>
      <c r="C42" s="33">
        <f>(B42/$B$42)*100</f>
        <v>100</v>
      </c>
      <c r="E42" s="31" t="s">
        <v>268</v>
      </c>
      <c r="F42" s="80">
        <v>4705</v>
      </c>
      <c r="G42" s="99">
        <f>(F42/$F$42)*100</f>
        <v>100</v>
      </c>
      <c r="I42" s="39"/>
    </row>
    <row r="43" spans="1:7" ht="12.75">
      <c r="A43" s="36" t="s">
        <v>301</v>
      </c>
      <c r="B43" s="98">
        <v>15</v>
      </c>
      <c r="C43" s="102">
        <f>(B43/$B$42)*100</f>
        <v>17.045454545454543</v>
      </c>
      <c r="E43" s="60" t="s">
        <v>168</v>
      </c>
      <c r="F43" s="106">
        <v>6374</v>
      </c>
      <c r="G43" s="107">
        <f aca="true" t="shared" si="6" ref="G43:G71">(F43/$F$42)*100</f>
        <v>135.47290116896917</v>
      </c>
    </row>
    <row r="44" spans="1:7" ht="12.75">
      <c r="A44" s="36"/>
      <c r="B44" s="93" t="s">
        <v>250</v>
      </c>
      <c r="C44" s="10"/>
      <c r="E44" s="1" t="s">
        <v>329</v>
      </c>
      <c r="F44" s="97">
        <v>73</v>
      </c>
      <c r="G44" s="101">
        <f t="shared" si="6"/>
        <v>1.5515409139213603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33</v>
      </c>
      <c r="G45" s="101">
        <f t="shared" si="6"/>
        <v>0.7013815090329437</v>
      </c>
    </row>
    <row r="46" spans="1:7" ht="12.75">
      <c r="A46" s="29" t="s">
        <v>331</v>
      </c>
      <c r="B46" s="93">
        <v>3697</v>
      </c>
      <c r="C46" s="33">
        <f>(B46/$B$46)*100</f>
        <v>100</v>
      </c>
      <c r="E46" s="1" t="s">
        <v>332</v>
      </c>
      <c r="F46" s="97">
        <v>29</v>
      </c>
      <c r="G46" s="101">
        <f t="shared" si="6"/>
        <v>0.6163655685441021</v>
      </c>
    </row>
    <row r="47" spans="1:7" ht="12.75">
      <c r="A47" s="36" t="s">
        <v>333</v>
      </c>
      <c r="B47" s="97">
        <v>497</v>
      </c>
      <c r="C47" s="10">
        <f>(B47/$B$46)*100</f>
        <v>13.44333243170138</v>
      </c>
      <c r="E47" s="1" t="s">
        <v>334</v>
      </c>
      <c r="F47" s="97">
        <v>70</v>
      </c>
      <c r="G47" s="101">
        <f t="shared" si="6"/>
        <v>1.487778958554729</v>
      </c>
    </row>
    <row r="48" spans="1:7" ht="12.75">
      <c r="A48" s="36"/>
      <c r="B48" s="93" t="s">
        <v>250</v>
      </c>
      <c r="C48" s="10"/>
      <c r="E48" s="1" t="s">
        <v>335</v>
      </c>
      <c r="F48" s="97">
        <v>496</v>
      </c>
      <c r="G48" s="101">
        <f t="shared" si="6"/>
        <v>10.541976620616365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227</v>
      </c>
      <c r="G49" s="101">
        <f t="shared" si="6"/>
        <v>4.824654622741765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13</v>
      </c>
      <c r="G50" s="101">
        <f t="shared" si="6"/>
        <v>0.27630180658873543</v>
      </c>
    </row>
    <row r="51" spans="1:7" ht="12.75">
      <c r="A51" s="5" t="s">
        <v>338</v>
      </c>
      <c r="B51" s="93">
        <v>876</v>
      </c>
      <c r="C51" s="33">
        <f>(B51/$B$51)*100</f>
        <v>100</v>
      </c>
      <c r="E51" s="1" t="s">
        <v>339</v>
      </c>
      <c r="F51" s="97">
        <v>1008</v>
      </c>
      <c r="G51" s="101">
        <f t="shared" si="6"/>
        <v>21.424017003188098</v>
      </c>
    </row>
    <row r="52" spans="1:7" ht="12.75">
      <c r="A52" s="4" t="s">
        <v>340</v>
      </c>
      <c r="B52" s="98">
        <v>48</v>
      </c>
      <c r="C52" s="10">
        <f>(B52/$B$51)*100</f>
        <v>5.47945205479452</v>
      </c>
      <c r="E52" s="1" t="s">
        <v>341</v>
      </c>
      <c r="F52" s="97">
        <v>54</v>
      </c>
      <c r="G52" s="101">
        <f t="shared" si="6"/>
        <v>1.1477151965993624</v>
      </c>
    </row>
    <row r="53" spans="1:7" ht="12.75">
      <c r="A53" s="4"/>
      <c r="B53" s="93" t="s">
        <v>250</v>
      </c>
      <c r="C53" s="10"/>
      <c r="E53" s="1" t="s">
        <v>342</v>
      </c>
      <c r="F53" s="97">
        <v>81</v>
      </c>
      <c r="G53" s="101">
        <f t="shared" si="6"/>
        <v>1.7215727948990436</v>
      </c>
    </row>
    <row r="54" spans="1:7" ht="14.25">
      <c r="A54" s="5" t="s">
        <v>343</v>
      </c>
      <c r="B54" s="93">
        <v>2831</v>
      </c>
      <c r="C54" s="33">
        <f>(B54/$B$54)*100</f>
        <v>100</v>
      </c>
      <c r="E54" s="1" t="s">
        <v>201</v>
      </c>
      <c r="F54" s="97">
        <v>1449</v>
      </c>
      <c r="G54" s="101">
        <f t="shared" si="6"/>
        <v>30.797024442082893</v>
      </c>
    </row>
    <row r="55" spans="1:7" ht="12.75">
      <c r="A55" s="4" t="s">
        <v>340</v>
      </c>
      <c r="B55" s="98">
        <v>401</v>
      </c>
      <c r="C55" s="10">
        <f>(B55/$B$54)*100</f>
        <v>14.164606146238079</v>
      </c>
      <c r="E55" s="1" t="s">
        <v>344</v>
      </c>
      <c r="F55" s="97">
        <v>799</v>
      </c>
      <c r="G55" s="101">
        <f t="shared" si="6"/>
        <v>16.981934112646123</v>
      </c>
    </row>
    <row r="56" spans="1:7" ht="12.75">
      <c r="A56" s="4" t="s">
        <v>345</v>
      </c>
      <c r="B56" s="119">
        <v>74.3</v>
      </c>
      <c r="C56" s="37" t="s">
        <v>261</v>
      </c>
      <c r="E56" s="1" t="s">
        <v>346</v>
      </c>
      <c r="F56" s="97">
        <v>61</v>
      </c>
      <c r="G56" s="101">
        <f t="shared" si="6"/>
        <v>1.2964930924548352</v>
      </c>
    </row>
    <row r="57" spans="1:7" ht="12.75">
      <c r="A57" s="4" t="s">
        <v>347</v>
      </c>
      <c r="B57" s="98">
        <v>2430</v>
      </c>
      <c r="C57" s="10">
        <f>(B57/$B$54)*100</f>
        <v>85.83539385376191</v>
      </c>
      <c r="E57" s="1" t="s">
        <v>348</v>
      </c>
      <c r="F57" s="97">
        <v>55</v>
      </c>
      <c r="G57" s="101">
        <f t="shared" si="6"/>
        <v>1.1689691817215728</v>
      </c>
    </row>
    <row r="58" spans="1:7" ht="12.75">
      <c r="A58" s="4" t="s">
        <v>345</v>
      </c>
      <c r="B58" s="119">
        <v>80.9</v>
      </c>
      <c r="C58" s="37" t="s">
        <v>261</v>
      </c>
      <c r="E58" s="1" t="s">
        <v>349</v>
      </c>
      <c r="F58" s="97">
        <v>313</v>
      </c>
      <c r="G58" s="101">
        <f t="shared" si="6"/>
        <v>6.652497343251859</v>
      </c>
    </row>
    <row r="59" spans="1:7" ht="12.75">
      <c r="A59" s="4"/>
      <c r="B59" s="93" t="s">
        <v>250</v>
      </c>
      <c r="C59" s="10"/>
      <c r="E59" s="1" t="s">
        <v>350</v>
      </c>
      <c r="F59" s="97">
        <v>10</v>
      </c>
      <c r="G59" s="101">
        <f t="shared" si="6"/>
        <v>0.21253985122210414</v>
      </c>
    </row>
    <row r="60" spans="1:7" ht="12.75">
      <c r="A60" s="5" t="s">
        <v>351</v>
      </c>
      <c r="B60" s="93">
        <v>681</v>
      </c>
      <c r="C60" s="33">
        <f>(B60/$B$60)*100</f>
        <v>100</v>
      </c>
      <c r="E60" s="1" t="s">
        <v>352</v>
      </c>
      <c r="F60" s="97">
        <v>119</v>
      </c>
      <c r="G60" s="101">
        <f t="shared" si="6"/>
        <v>2.5292242295430394</v>
      </c>
    </row>
    <row r="61" spans="1:7" ht="12.75">
      <c r="A61" s="4" t="s">
        <v>340</v>
      </c>
      <c r="B61" s="97">
        <v>294</v>
      </c>
      <c r="C61" s="10">
        <f>(B61/$B$60)*100</f>
        <v>43.17180616740088</v>
      </c>
      <c r="E61" s="1" t="s">
        <v>353</v>
      </c>
      <c r="F61" s="97">
        <v>160</v>
      </c>
      <c r="G61" s="101">
        <f t="shared" si="6"/>
        <v>3.4006376195536663</v>
      </c>
    </row>
    <row r="62" spans="1:7" ht="12.75">
      <c r="A62" s="4"/>
      <c r="B62" s="93" t="s">
        <v>250</v>
      </c>
      <c r="C62" s="10"/>
      <c r="E62" s="1" t="s">
        <v>354</v>
      </c>
      <c r="F62" s="97">
        <v>151</v>
      </c>
      <c r="G62" s="101">
        <f t="shared" si="6"/>
        <v>3.209351753453773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56</v>
      </c>
      <c r="G63" s="101">
        <f t="shared" si="6"/>
        <v>1.1902231668437833</v>
      </c>
    </row>
    <row r="64" spans="1:7" ht="12.75">
      <c r="A64" s="29" t="s">
        <v>357</v>
      </c>
      <c r="B64" s="93">
        <v>4388</v>
      </c>
      <c r="C64" s="33">
        <f>(B64/$B$64)*100</f>
        <v>100</v>
      </c>
      <c r="E64" s="1" t="s">
        <v>358</v>
      </c>
      <c r="F64" s="97">
        <v>40</v>
      </c>
      <c r="G64" s="101">
        <f t="shared" si="6"/>
        <v>0.8501594048884166</v>
      </c>
    </row>
    <row r="65" spans="1:7" ht="12.75">
      <c r="A65" s="4" t="s">
        <v>256</v>
      </c>
      <c r="B65" s="97">
        <v>2410</v>
      </c>
      <c r="C65" s="10">
        <f>(B65/$B$64)*100</f>
        <v>54.922515952598</v>
      </c>
      <c r="E65" s="1" t="s">
        <v>359</v>
      </c>
      <c r="F65" s="97">
        <v>48</v>
      </c>
      <c r="G65" s="101">
        <f t="shared" si="6"/>
        <v>1.0201912858661</v>
      </c>
    </row>
    <row r="66" spans="1:7" ht="12.75">
      <c r="A66" s="4" t="s">
        <v>257</v>
      </c>
      <c r="B66" s="97">
        <v>1951</v>
      </c>
      <c r="C66" s="10">
        <f aca="true" t="shared" si="7" ref="C66:C71">(B66/$B$64)*100</f>
        <v>44.46216955332726</v>
      </c>
      <c r="E66" s="1" t="s">
        <v>360</v>
      </c>
      <c r="F66" s="97">
        <v>24</v>
      </c>
      <c r="G66" s="101">
        <f t="shared" si="6"/>
        <v>0.51009564293305</v>
      </c>
    </row>
    <row r="67" spans="1:7" ht="12.75">
      <c r="A67" s="4" t="s">
        <v>361</v>
      </c>
      <c r="B67" s="97">
        <v>1048</v>
      </c>
      <c r="C67" s="10">
        <f t="shared" si="7"/>
        <v>23.883318140382862</v>
      </c>
      <c r="E67" s="1" t="s">
        <v>362</v>
      </c>
      <c r="F67" s="97">
        <v>39</v>
      </c>
      <c r="G67" s="101">
        <f t="shared" si="6"/>
        <v>0.8289054197662061</v>
      </c>
    </row>
    <row r="68" spans="1:7" ht="12.75">
      <c r="A68" s="4" t="s">
        <v>363</v>
      </c>
      <c r="B68" s="97">
        <v>903</v>
      </c>
      <c r="C68" s="10">
        <f t="shared" si="7"/>
        <v>20.578851412944392</v>
      </c>
      <c r="E68" s="1" t="s">
        <v>364</v>
      </c>
      <c r="F68" s="97">
        <v>174</v>
      </c>
      <c r="G68" s="101">
        <f t="shared" si="6"/>
        <v>3.6981934112646124</v>
      </c>
    </row>
    <row r="69" spans="1:7" ht="12.75">
      <c r="A69" s="4" t="s">
        <v>365</v>
      </c>
      <c r="B69" s="97">
        <v>495</v>
      </c>
      <c r="C69" s="10">
        <f t="shared" si="7"/>
        <v>11.280765724703738</v>
      </c>
      <c r="E69" s="1" t="s">
        <v>366</v>
      </c>
      <c r="F69" s="97">
        <v>94</v>
      </c>
      <c r="G69" s="101">
        <f t="shared" si="6"/>
        <v>1.9978746014877788</v>
      </c>
    </row>
    <row r="70" spans="1:7" ht="12.75">
      <c r="A70" s="4" t="s">
        <v>367</v>
      </c>
      <c r="B70" s="97">
        <v>408</v>
      </c>
      <c r="C70" s="10">
        <f t="shared" si="7"/>
        <v>9.298085688240656</v>
      </c>
      <c r="E70" s="1" t="s">
        <v>368</v>
      </c>
      <c r="F70" s="97">
        <v>39</v>
      </c>
      <c r="G70" s="101">
        <f t="shared" si="6"/>
        <v>0.8289054197662061</v>
      </c>
    </row>
    <row r="71" spans="1:7" ht="12.75">
      <c r="A71" s="7" t="s">
        <v>258</v>
      </c>
      <c r="B71" s="103">
        <v>27</v>
      </c>
      <c r="C71" s="40">
        <f t="shared" si="7"/>
        <v>0.6153144940747493</v>
      </c>
      <c r="D71" s="41"/>
      <c r="E71" s="9" t="s">
        <v>369</v>
      </c>
      <c r="F71" s="103">
        <v>659</v>
      </c>
      <c r="G71" s="104">
        <f t="shared" si="6"/>
        <v>14.006376195536664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3783</v>
      </c>
      <c r="C9" s="81">
        <f>(B9/$B$9)*100</f>
        <v>100</v>
      </c>
      <c r="D9" s="65"/>
      <c r="E9" s="79" t="s">
        <v>381</v>
      </c>
      <c r="F9" s="80">
        <v>1989</v>
      </c>
      <c r="G9" s="81">
        <f>(F9/$F$9)*100</f>
        <v>100</v>
      </c>
    </row>
    <row r="10" spans="1:7" ht="12.75">
      <c r="A10" s="82" t="s">
        <v>382</v>
      </c>
      <c r="B10" s="97">
        <v>2583</v>
      </c>
      <c r="C10" s="105">
        <f>(B10/$B$9)*100</f>
        <v>68.2791435368755</v>
      </c>
      <c r="D10" s="65"/>
      <c r="E10" s="78" t="s">
        <v>383</v>
      </c>
      <c r="F10" s="97">
        <v>160</v>
      </c>
      <c r="G10" s="105">
        <f aca="true" t="shared" si="0" ref="G10:G19">(F10/$F$9)*100</f>
        <v>8.044243338360985</v>
      </c>
    </row>
    <row r="11" spans="1:7" ht="12.75">
      <c r="A11" s="82" t="s">
        <v>384</v>
      </c>
      <c r="B11" s="97">
        <v>2583</v>
      </c>
      <c r="C11" s="105">
        <f aca="true" t="shared" si="1" ref="C11:C16">(B11/$B$9)*100</f>
        <v>68.2791435368755</v>
      </c>
      <c r="D11" s="65"/>
      <c r="E11" s="78" t="s">
        <v>385</v>
      </c>
      <c r="F11" s="97">
        <v>27</v>
      </c>
      <c r="G11" s="105">
        <f t="shared" si="0"/>
        <v>1.3574660633484164</v>
      </c>
    </row>
    <row r="12" spans="1:7" ht="12.75">
      <c r="A12" s="82" t="s">
        <v>386</v>
      </c>
      <c r="B12" s="97">
        <v>2430</v>
      </c>
      <c r="C12" s="105">
        <f>(B12/$B$9)*100</f>
        <v>64.23473433782712</v>
      </c>
      <c r="D12" s="65"/>
      <c r="E12" s="78" t="s">
        <v>387</v>
      </c>
      <c r="F12" s="97">
        <v>110</v>
      </c>
      <c r="G12" s="105">
        <f t="shared" si="0"/>
        <v>5.530417295123177</v>
      </c>
    </row>
    <row r="13" spans="1:7" ht="12.75">
      <c r="A13" s="82" t="s">
        <v>388</v>
      </c>
      <c r="B13" s="97">
        <v>153</v>
      </c>
      <c r="C13" s="105">
        <f>(B13/$B$9)*100</f>
        <v>4.044409199048374</v>
      </c>
      <c r="D13" s="65"/>
      <c r="E13" s="78" t="s">
        <v>389</v>
      </c>
      <c r="F13" s="97">
        <v>185</v>
      </c>
      <c r="G13" s="105">
        <f t="shared" si="0"/>
        <v>9.30115635997989</v>
      </c>
    </row>
    <row r="14" spans="1:7" ht="12.75">
      <c r="A14" s="82" t="s">
        <v>390</v>
      </c>
      <c r="B14" s="109">
        <v>5.9</v>
      </c>
      <c r="C14" s="112" t="s">
        <v>261</v>
      </c>
      <c r="D14" s="65"/>
      <c r="E14" s="78" t="s">
        <v>391</v>
      </c>
      <c r="F14" s="97">
        <v>274</v>
      </c>
      <c r="G14" s="105">
        <f t="shared" si="0"/>
        <v>13.775766716943188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354</v>
      </c>
      <c r="G15" s="105">
        <f t="shared" si="0"/>
        <v>17.79788838612368</v>
      </c>
    </row>
    <row r="16" spans="1:7" ht="12.75">
      <c r="A16" s="82" t="s">
        <v>67</v>
      </c>
      <c r="B16" s="97">
        <v>1200</v>
      </c>
      <c r="C16" s="105">
        <f t="shared" si="1"/>
        <v>31.720856463124502</v>
      </c>
      <c r="D16" s="65"/>
      <c r="E16" s="78" t="s">
        <v>68</v>
      </c>
      <c r="F16" s="97">
        <v>334</v>
      </c>
      <c r="G16" s="105">
        <f t="shared" si="0"/>
        <v>16.792357968828554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313</v>
      </c>
      <c r="G17" s="105">
        <f t="shared" si="0"/>
        <v>15.736551030668677</v>
      </c>
    </row>
    <row r="18" spans="1:7" ht="12.75">
      <c r="A18" s="77" t="s">
        <v>70</v>
      </c>
      <c r="B18" s="80">
        <v>2004</v>
      </c>
      <c r="C18" s="81">
        <f>(B18/$B$18)*100</f>
        <v>100</v>
      </c>
      <c r="D18" s="65"/>
      <c r="E18" s="78" t="s">
        <v>170</v>
      </c>
      <c r="F18" s="97">
        <v>97</v>
      </c>
      <c r="G18" s="105">
        <f t="shared" si="0"/>
        <v>4.876822523881348</v>
      </c>
    </row>
    <row r="19" spans="1:9" ht="12.75">
      <c r="A19" s="82" t="s">
        <v>382</v>
      </c>
      <c r="B19" s="97">
        <v>1260</v>
      </c>
      <c r="C19" s="105">
        <f>(B19/$B$18)*100</f>
        <v>62.874251497005986</v>
      </c>
      <c r="D19" s="65"/>
      <c r="E19" s="78" t="s">
        <v>169</v>
      </c>
      <c r="F19" s="98">
        <v>135</v>
      </c>
      <c r="G19" s="105">
        <f t="shared" si="0"/>
        <v>6.787330316742081</v>
      </c>
      <c r="I19" s="117"/>
    </row>
    <row r="20" spans="1:7" ht="12.75">
      <c r="A20" s="82" t="s">
        <v>384</v>
      </c>
      <c r="B20" s="97">
        <v>1260</v>
      </c>
      <c r="C20" s="105">
        <f>(B20/$B$18)*100</f>
        <v>62.874251497005986</v>
      </c>
      <c r="D20" s="65"/>
      <c r="E20" s="78" t="s">
        <v>71</v>
      </c>
      <c r="F20" s="97">
        <v>64955</v>
      </c>
      <c r="G20" s="112" t="s">
        <v>261</v>
      </c>
    </row>
    <row r="21" spans="1:7" ht="12.75">
      <c r="A21" s="82" t="s">
        <v>386</v>
      </c>
      <c r="B21" s="97">
        <v>1177</v>
      </c>
      <c r="C21" s="105">
        <f>(B21/$B$18)*100</f>
        <v>58.73253493013972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1626</v>
      </c>
      <c r="G22" s="105">
        <f>(F22/$F$9)*100</f>
        <v>81.74962292609351</v>
      </c>
    </row>
    <row r="23" spans="1:7" ht="12.75">
      <c r="A23" s="77" t="s">
        <v>73</v>
      </c>
      <c r="B23" s="80">
        <v>391</v>
      </c>
      <c r="C23" s="81">
        <f>(B23/$B$23)*100</f>
        <v>100</v>
      </c>
      <c r="D23" s="65"/>
      <c r="E23" s="78" t="s">
        <v>74</v>
      </c>
      <c r="F23" s="97">
        <v>85809</v>
      </c>
      <c r="G23" s="112" t="s">
        <v>261</v>
      </c>
    </row>
    <row r="24" spans="1:7" ht="12.75">
      <c r="A24" s="82" t="s">
        <v>75</v>
      </c>
      <c r="B24" s="97">
        <v>177</v>
      </c>
      <c r="C24" s="105">
        <f>(B24/$B$23)*100</f>
        <v>45.26854219948849</v>
      </c>
      <c r="D24" s="65"/>
      <c r="E24" s="78" t="s">
        <v>76</v>
      </c>
      <c r="F24" s="97">
        <v>518</v>
      </c>
      <c r="G24" s="105">
        <f>(F24/$F$9)*100</f>
        <v>26.043237807943694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12324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51</v>
      </c>
      <c r="G26" s="105">
        <f>(F26/$F$9)*100</f>
        <v>2.564102564102564</v>
      </c>
    </row>
    <row r="27" spans="1:7" ht="12.75">
      <c r="A27" s="77" t="s">
        <v>85</v>
      </c>
      <c r="B27" s="80">
        <v>2419</v>
      </c>
      <c r="C27" s="81">
        <f>(B27/$B$27)*100</f>
        <v>100</v>
      </c>
      <c r="D27" s="65"/>
      <c r="E27" s="78" t="s">
        <v>78</v>
      </c>
      <c r="F27" s="98">
        <v>4506</v>
      </c>
      <c r="G27" s="112" t="s">
        <v>261</v>
      </c>
    </row>
    <row r="28" spans="1:7" ht="12.75">
      <c r="A28" s="82" t="s">
        <v>86</v>
      </c>
      <c r="B28" s="97">
        <v>1855</v>
      </c>
      <c r="C28" s="105">
        <f aca="true" t="shared" si="2" ref="C28:C33">(B28/$B$27)*100</f>
        <v>76.68458040512608</v>
      </c>
      <c r="D28" s="65"/>
      <c r="E28" s="78" t="s">
        <v>79</v>
      </c>
      <c r="F28" s="97">
        <v>10</v>
      </c>
      <c r="G28" s="105">
        <f>(F28/$F$9)*100</f>
        <v>0.5027652086475616</v>
      </c>
    </row>
    <row r="29" spans="1:7" ht="12.75">
      <c r="A29" s="82" t="s">
        <v>87</v>
      </c>
      <c r="B29" s="97">
        <v>162</v>
      </c>
      <c r="C29" s="105">
        <f t="shared" si="2"/>
        <v>6.696982224059529</v>
      </c>
      <c r="D29" s="65"/>
      <c r="E29" s="78" t="s">
        <v>80</v>
      </c>
      <c r="F29" s="97">
        <v>2990</v>
      </c>
      <c r="G29" s="112" t="s">
        <v>261</v>
      </c>
    </row>
    <row r="30" spans="1:7" ht="12.75">
      <c r="A30" s="82" t="s">
        <v>88</v>
      </c>
      <c r="B30" s="97">
        <v>247</v>
      </c>
      <c r="C30" s="105">
        <f t="shared" si="2"/>
        <v>10.210830921868542</v>
      </c>
      <c r="D30" s="65"/>
      <c r="E30" s="78" t="s">
        <v>81</v>
      </c>
      <c r="F30" s="97">
        <v>374</v>
      </c>
      <c r="G30" s="105">
        <f>(F30/$F$9)*100</f>
        <v>18.803418803418804</v>
      </c>
    </row>
    <row r="31" spans="1:7" ht="12.75">
      <c r="A31" s="82" t="s">
        <v>115</v>
      </c>
      <c r="B31" s="97">
        <v>50</v>
      </c>
      <c r="C31" s="105">
        <f t="shared" si="2"/>
        <v>2.066969822240595</v>
      </c>
      <c r="D31" s="65"/>
      <c r="E31" s="78" t="s">
        <v>82</v>
      </c>
      <c r="F31" s="97">
        <v>20734</v>
      </c>
      <c r="G31" s="112" t="s">
        <v>261</v>
      </c>
    </row>
    <row r="32" spans="1:7" ht="12.75">
      <c r="A32" s="82" t="s">
        <v>89</v>
      </c>
      <c r="B32" s="97">
        <v>9</v>
      </c>
      <c r="C32" s="105">
        <f t="shared" si="2"/>
        <v>0.37205456800330716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96</v>
      </c>
      <c r="C33" s="105">
        <f t="shared" si="2"/>
        <v>3.968582058701943</v>
      </c>
      <c r="D33" s="65"/>
      <c r="E33" s="79" t="s">
        <v>84</v>
      </c>
      <c r="F33" s="80">
        <v>1321</v>
      </c>
      <c r="G33" s="81">
        <f>(F33/$F$33)*100</f>
        <v>100</v>
      </c>
    </row>
    <row r="34" spans="1:7" ht="12.75">
      <c r="A34" s="82" t="s">
        <v>91</v>
      </c>
      <c r="B34" s="120">
        <v>34.8</v>
      </c>
      <c r="C34" s="112" t="s">
        <v>261</v>
      </c>
      <c r="D34" s="65"/>
      <c r="E34" s="78" t="s">
        <v>383</v>
      </c>
      <c r="F34" s="97">
        <v>47</v>
      </c>
      <c r="G34" s="105">
        <f aca="true" t="shared" si="3" ref="G34:G43">(F34/$F$33)*100</f>
        <v>3.557910673732021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11</v>
      </c>
      <c r="G35" s="105">
        <f t="shared" si="3"/>
        <v>0.8327024981074944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74</v>
      </c>
      <c r="G36" s="105">
        <f t="shared" si="3"/>
        <v>5.601816805450417</v>
      </c>
    </row>
    <row r="37" spans="1:7" ht="12.75">
      <c r="A37" s="77" t="s">
        <v>94</v>
      </c>
      <c r="B37" s="80">
        <v>2430</v>
      </c>
      <c r="C37" s="81">
        <f>(B37/$B$37)*100</f>
        <v>100</v>
      </c>
      <c r="D37" s="65"/>
      <c r="E37" s="78" t="s">
        <v>389</v>
      </c>
      <c r="F37" s="97">
        <v>90</v>
      </c>
      <c r="G37" s="105">
        <f t="shared" si="3"/>
        <v>6.813020439061317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152</v>
      </c>
      <c r="G38" s="105">
        <f t="shared" si="3"/>
        <v>11.506434519303559</v>
      </c>
    </row>
    <row r="39" spans="1:7" ht="12.75">
      <c r="A39" s="82" t="s">
        <v>97</v>
      </c>
      <c r="B39" s="98">
        <v>1131</v>
      </c>
      <c r="C39" s="105">
        <f>(B39/$B$37)*100</f>
        <v>46.543209876543216</v>
      </c>
      <c r="D39" s="65"/>
      <c r="E39" s="78" t="s">
        <v>393</v>
      </c>
      <c r="F39" s="97">
        <v>229</v>
      </c>
      <c r="G39" s="105">
        <f t="shared" si="3"/>
        <v>17.335352006056016</v>
      </c>
    </row>
    <row r="40" spans="1:7" ht="12.75">
      <c r="A40" s="82" t="s">
        <v>98</v>
      </c>
      <c r="B40" s="98">
        <v>367</v>
      </c>
      <c r="C40" s="105">
        <f>(B40/$B$37)*100</f>
        <v>15.102880658436213</v>
      </c>
      <c r="D40" s="65"/>
      <c r="E40" s="78" t="s">
        <v>68</v>
      </c>
      <c r="F40" s="97">
        <v>282</v>
      </c>
      <c r="G40" s="105">
        <f t="shared" si="3"/>
        <v>21.34746404239213</v>
      </c>
    </row>
    <row r="41" spans="1:7" ht="12.75">
      <c r="A41" s="82" t="s">
        <v>100</v>
      </c>
      <c r="B41" s="98">
        <v>663</v>
      </c>
      <c r="C41" s="105">
        <f>(B41/$B$37)*100</f>
        <v>27.283950617283953</v>
      </c>
      <c r="D41" s="65"/>
      <c r="E41" s="78" t="s">
        <v>69</v>
      </c>
      <c r="F41" s="97">
        <v>243</v>
      </c>
      <c r="G41" s="105">
        <f t="shared" si="3"/>
        <v>18.395155185465555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67</v>
      </c>
      <c r="G42" s="105">
        <f t="shared" si="3"/>
        <v>5.071915215745648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126</v>
      </c>
      <c r="G43" s="105">
        <f t="shared" si="3"/>
        <v>9.538228614685844</v>
      </c>
    </row>
    <row r="44" spans="1:7" ht="12.75">
      <c r="A44" s="82" t="s">
        <v>291</v>
      </c>
      <c r="B44" s="98">
        <v>157</v>
      </c>
      <c r="C44" s="105">
        <f>(B44/$B$37)*100</f>
        <v>6.460905349794238</v>
      </c>
      <c r="D44" s="65"/>
      <c r="E44" s="78" t="s">
        <v>93</v>
      </c>
      <c r="F44" s="97">
        <v>79044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112</v>
      </c>
      <c r="C46" s="105">
        <f>(B46/$B$37)*100</f>
        <v>4.609053497942387</v>
      </c>
      <c r="D46" s="65"/>
      <c r="E46" s="78" t="s">
        <v>96</v>
      </c>
      <c r="F46" s="97">
        <v>34798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60857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36060</v>
      </c>
      <c r="G49" s="114" t="s">
        <v>261</v>
      </c>
    </row>
    <row r="50" spans="1:7" ht="13.5" thickTop="1">
      <c r="A50" s="82" t="s">
        <v>116</v>
      </c>
      <c r="B50" s="98">
        <v>127</v>
      </c>
      <c r="C50" s="105">
        <f t="shared" si="4"/>
        <v>5.226337448559671</v>
      </c>
      <c r="D50" s="65"/>
      <c r="E50" s="78"/>
      <c r="F50" s="86"/>
      <c r="G50" s="85"/>
    </row>
    <row r="51" spans="1:7" ht="12.75">
      <c r="A51" s="82" t="s">
        <v>117</v>
      </c>
      <c r="B51" s="98">
        <v>145</v>
      </c>
      <c r="C51" s="105">
        <f t="shared" si="4"/>
        <v>5.967078189300412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51</v>
      </c>
      <c r="C52" s="105">
        <f t="shared" si="4"/>
        <v>2.0987654320987654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347</v>
      </c>
      <c r="C53" s="105">
        <f t="shared" si="4"/>
        <v>14.279835390946502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135</v>
      </c>
      <c r="C54" s="105">
        <f t="shared" si="4"/>
        <v>5.555555555555555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132</v>
      </c>
      <c r="C55" s="105">
        <f t="shared" si="4"/>
        <v>5.432098765432099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195</v>
      </c>
      <c r="C57" s="105">
        <f>(B57/$B$37)*100</f>
        <v>8.024691358024691</v>
      </c>
      <c r="D57" s="65"/>
      <c r="E57" s="79" t="s">
        <v>84</v>
      </c>
      <c r="F57" s="80">
        <v>58</v>
      </c>
      <c r="G57" s="105">
        <f>(F57/L57)*100</f>
        <v>4.390613171839516</v>
      </c>
      <c r="H57" s="79" t="s">
        <v>84</v>
      </c>
      <c r="L57" s="15">
        <v>1321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20</v>
      </c>
      <c r="G58" s="105">
        <f>(F58/L58)*100</f>
        <v>3.3444816053511706</v>
      </c>
      <c r="H58" s="78" t="s">
        <v>118</v>
      </c>
      <c r="L58" s="15">
        <v>598</v>
      </c>
    </row>
    <row r="59" spans="1:12" ht="12.75">
      <c r="A59" s="82" t="s">
        <v>112</v>
      </c>
      <c r="B59" s="98">
        <v>392</v>
      </c>
      <c r="C59" s="105">
        <f>(B59/$B$37)*100</f>
        <v>16.131687242798353</v>
      </c>
      <c r="D59" s="65"/>
      <c r="E59" s="78" t="s">
        <v>120</v>
      </c>
      <c r="F59" s="97">
        <v>20</v>
      </c>
      <c r="G59" s="105">
        <f>(F59/L59)*100</f>
        <v>7.11743772241993</v>
      </c>
      <c r="H59" s="78" t="s">
        <v>120</v>
      </c>
      <c r="L59" s="15">
        <v>281</v>
      </c>
    </row>
    <row r="60" spans="1:7" ht="12.75">
      <c r="A60" s="82" t="s">
        <v>113</v>
      </c>
      <c r="B60" s="98">
        <v>498</v>
      </c>
      <c r="C60" s="105">
        <f>(B60/$B$37)*100</f>
        <v>20.493827160493826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192</v>
      </c>
      <c r="C62" s="105">
        <f>(B62/$B$37)*100</f>
        <v>7.901234567901234</v>
      </c>
      <c r="D62" s="65"/>
      <c r="E62" s="79" t="s">
        <v>123</v>
      </c>
      <c r="F62" s="80">
        <v>39</v>
      </c>
      <c r="G62" s="105">
        <f>(F62/L62)*100</f>
        <v>16.738197424892704</v>
      </c>
      <c r="H62" s="79" t="s">
        <v>394</v>
      </c>
      <c r="L62" s="15">
        <v>233</v>
      </c>
    </row>
    <row r="63" spans="1:12" ht="12.75">
      <c r="A63" s="61" t="s">
        <v>293</v>
      </c>
      <c r="B63" s="98">
        <v>99</v>
      </c>
      <c r="C63" s="105">
        <f>(B63/$B$37)*100</f>
        <v>4.074074074074074</v>
      </c>
      <c r="D63" s="65"/>
      <c r="E63" s="78" t="s">
        <v>118</v>
      </c>
      <c r="F63" s="97">
        <v>20</v>
      </c>
      <c r="G63" s="105">
        <f>(F63/L63)*100</f>
        <v>21.27659574468085</v>
      </c>
      <c r="H63" s="78" t="s">
        <v>118</v>
      </c>
      <c r="L63" s="15">
        <v>94</v>
      </c>
    </row>
    <row r="64" spans="1:12" ht="12.75">
      <c r="A64" s="82" t="s">
        <v>114</v>
      </c>
      <c r="B64" s="98">
        <v>117</v>
      </c>
      <c r="C64" s="105">
        <f>(B64/$B$37)*100</f>
        <v>4.814814814814815</v>
      </c>
      <c r="D64" s="65"/>
      <c r="E64" s="78" t="s">
        <v>120</v>
      </c>
      <c r="F64" s="97">
        <v>20</v>
      </c>
      <c r="G64" s="105">
        <f>(F64/L64)*100</f>
        <v>51.28205128205128</v>
      </c>
      <c r="H64" s="78" t="s">
        <v>120</v>
      </c>
      <c r="L64" s="15">
        <v>39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231</v>
      </c>
      <c r="G66" s="105">
        <f aca="true" t="shared" si="5" ref="G66:G71">(F66/L66)*100</f>
        <v>4.9096705632306055</v>
      </c>
      <c r="H66" s="79" t="s">
        <v>124</v>
      </c>
      <c r="L66" s="15">
        <v>4705</v>
      </c>
    </row>
    <row r="67" spans="1:12" ht="12.75">
      <c r="A67" s="82" t="s">
        <v>126</v>
      </c>
      <c r="B67" s="97">
        <v>1880</v>
      </c>
      <c r="C67" s="105">
        <f>(B67/$B$37)*100</f>
        <v>77.36625514403292</v>
      </c>
      <c r="D67" s="65"/>
      <c r="E67" s="78" t="s">
        <v>262</v>
      </c>
      <c r="F67" s="97">
        <v>181</v>
      </c>
      <c r="G67" s="105">
        <f t="shared" si="5"/>
        <v>4.8958615093318905</v>
      </c>
      <c r="H67" s="78" t="s">
        <v>262</v>
      </c>
      <c r="L67" s="15">
        <v>3697</v>
      </c>
    </row>
    <row r="68" spans="1:12" ht="12.75">
      <c r="A68" s="82" t="s">
        <v>128</v>
      </c>
      <c r="B68" s="97">
        <v>363</v>
      </c>
      <c r="C68" s="105">
        <f>(B68/$B$37)*100</f>
        <v>14.938271604938272</v>
      </c>
      <c r="D68" s="65"/>
      <c r="E68" s="78" t="s">
        <v>127</v>
      </c>
      <c r="F68" s="97">
        <v>88</v>
      </c>
      <c r="G68" s="105">
        <f t="shared" si="5"/>
        <v>12.922173274596183</v>
      </c>
      <c r="H68" s="78" t="s">
        <v>127</v>
      </c>
      <c r="L68" s="15">
        <v>681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50</v>
      </c>
      <c r="G69" s="105">
        <f t="shared" si="5"/>
        <v>4.9603174603174605</v>
      </c>
      <c r="H69" s="78" t="s">
        <v>129</v>
      </c>
      <c r="L69" s="15">
        <v>1008</v>
      </c>
    </row>
    <row r="70" spans="1:12" ht="12.75">
      <c r="A70" s="82" t="s">
        <v>376</v>
      </c>
      <c r="B70" s="97">
        <v>180</v>
      </c>
      <c r="C70" s="105">
        <f>(B70/$B$37)*100</f>
        <v>7.4074074074074066</v>
      </c>
      <c r="D70" s="65"/>
      <c r="E70" s="78" t="s">
        <v>130</v>
      </c>
      <c r="F70" s="97">
        <v>14</v>
      </c>
      <c r="G70" s="105">
        <f t="shared" si="5"/>
        <v>2.0260492040520983</v>
      </c>
      <c r="H70" s="78" t="s">
        <v>130</v>
      </c>
      <c r="L70" s="15">
        <v>691</v>
      </c>
    </row>
    <row r="71" spans="1:12" ht="13.5" thickBot="1">
      <c r="A71" s="90" t="s">
        <v>371</v>
      </c>
      <c r="B71" s="110">
        <v>7</v>
      </c>
      <c r="C71" s="111">
        <f>(B71/$B$37)*100</f>
        <v>0.2880658436213992</v>
      </c>
      <c r="D71" s="91"/>
      <c r="E71" s="92" t="s">
        <v>131</v>
      </c>
      <c r="F71" s="110">
        <v>85</v>
      </c>
      <c r="G71" s="118">
        <f t="shared" si="5"/>
        <v>10.15531660692951</v>
      </c>
      <c r="H71" s="92" t="s">
        <v>131</v>
      </c>
      <c r="L71" s="15">
        <v>837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2056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1969</v>
      </c>
      <c r="G9" s="81">
        <f>(F9/$F$9)*100</f>
        <v>100</v>
      </c>
      <c r="I9" s="53"/>
    </row>
    <row r="10" spans="1:7" ht="12.75">
      <c r="A10" s="36" t="s">
        <v>137</v>
      </c>
      <c r="B10" s="97">
        <v>1432</v>
      </c>
      <c r="C10" s="105">
        <f aca="true" t="shared" si="0" ref="C10:C18">(B10/$B$8)*100</f>
        <v>69.64980544747081</v>
      </c>
      <c r="E10" s="32" t="s">
        <v>138</v>
      </c>
      <c r="F10" s="97">
        <v>1960</v>
      </c>
      <c r="G10" s="105">
        <f>(F10/$F$9)*100</f>
        <v>99.54291518537329</v>
      </c>
    </row>
    <row r="11" spans="1:7" ht="12.75">
      <c r="A11" s="36" t="s">
        <v>139</v>
      </c>
      <c r="B11" s="97">
        <v>52</v>
      </c>
      <c r="C11" s="105">
        <f t="shared" si="0"/>
        <v>2.529182879377432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83</v>
      </c>
      <c r="C12" s="105">
        <f t="shared" si="0"/>
        <v>4.036964980544747</v>
      </c>
      <c r="E12" s="32" t="s">
        <v>142</v>
      </c>
      <c r="F12" s="97">
        <v>9</v>
      </c>
      <c r="G12" s="105">
        <f>(F12/$F$9)*100</f>
        <v>0.4570848146267141</v>
      </c>
    </row>
    <row r="13" spans="1:7" ht="12.75">
      <c r="A13" s="36" t="s">
        <v>143</v>
      </c>
      <c r="B13" s="97">
        <v>97</v>
      </c>
      <c r="C13" s="105">
        <f t="shared" si="0"/>
        <v>4.717898832684825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75</v>
      </c>
      <c r="C14" s="105">
        <f t="shared" si="0"/>
        <v>3.6478599221789887</v>
      </c>
      <c r="E14" s="42" t="s">
        <v>145</v>
      </c>
      <c r="F14" s="80">
        <v>1244</v>
      </c>
      <c r="G14" s="81">
        <f>(F14/$F$14)*100</f>
        <v>100</v>
      </c>
    </row>
    <row r="15" spans="1:7" ht="12.75">
      <c r="A15" s="36" t="s">
        <v>146</v>
      </c>
      <c r="B15" s="97">
        <v>89</v>
      </c>
      <c r="C15" s="105">
        <f t="shared" si="0"/>
        <v>4.328793774319066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220</v>
      </c>
      <c r="C16" s="105">
        <f t="shared" si="0"/>
        <v>10.700389105058365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8</v>
      </c>
      <c r="C17" s="105">
        <f t="shared" si="0"/>
        <v>0.38910505836575876</v>
      </c>
      <c r="E17" s="1" t="s">
        <v>151</v>
      </c>
      <c r="F17" s="97">
        <v>42</v>
      </c>
      <c r="G17" s="105">
        <f aca="true" t="shared" si="1" ref="G17:G23">(F17/$F$14)*100</f>
        <v>3.376205787781351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273</v>
      </c>
      <c r="G18" s="105">
        <f t="shared" si="1"/>
        <v>21.94533762057878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377</v>
      </c>
      <c r="G19" s="105">
        <f t="shared" si="1"/>
        <v>30.305466237942124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269</v>
      </c>
      <c r="G20" s="105">
        <f t="shared" si="1"/>
        <v>21.623794212218648</v>
      </c>
    </row>
    <row r="21" spans="1:7" ht="12.75">
      <c r="A21" s="36" t="s">
        <v>156</v>
      </c>
      <c r="B21" s="98">
        <v>13</v>
      </c>
      <c r="C21" s="105">
        <f aca="true" t="shared" si="2" ref="C21:C28">(B21/$B$8)*100</f>
        <v>0.632295719844358</v>
      </c>
      <c r="E21" s="1" t="s">
        <v>157</v>
      </c>
      <c r="F21" s="97">
        <v>201</v>
      </c>
      <c r="G21" s="105">
        <f t="shared" si="1"/>
        <v>16.157556270096464</v>
      </c>
    </row>
    <row r="22" spans="1:7" ht="12.75">
      <c r="A22" s="36" t="s">
        <v>158</v>
      </c>
      <c r="B22" s="98">
        <v>85</v>
      </c>
      <c r="C22" s="105">
        <f t="shared" si="2"/>
        <v>4.134241245136186</v>
      </c>
      <c r="E22" s="1" t="s">
        <v>159</v>
      </c>
      <c r="F22" s="97">
        <v>72</v>
      </c>
      <c r="G22" s="105">
        <f t="shared" si="1"/>
        <v>5.787781350482315</v>
      </c>
    </row>
    <row r="23" spans="1:7" ht="12.75">
      <c r="A23" s="36" t="s">
        <v>160</v>
      </c>
      <c r="B23" s="98">
        <v>51</v>
      </c>
      <c r="C23" s="105">
        <f t="shared" si="2"/>
        <v>2.480544747081712</v>
      </c>
      <c r="E23" s="1" t="s">
        <v>161</v>
      </c>
      <c r="F23" s="98">
        <v>10</v>
      </c>
      <c r="G23" s="105">
        <f t="shared" si="1"/>
        <v>0.8038585209003215</v>
      </c>
    </row>
    <row r="24" spans="1:7" ht="12.75">
      <c r="A24" s="36" t="s">
        <v>162</v>
      </c>
      <c r="B24" s="97">
        <v>149</v>
      </c>
      <c r="C24" s="105">
        <f t="shared" si="2"/>
        <v>7.247081712062258</v>
      </c>
      <c r="E24" s="1" t="s">
        <v>163</v>
      </c>
      <c r="F24" s="97">
        <v>187700</v>
      </c>
      <c r="G24" s="112" t="s">
        <v>261</v>
      </c>
    </row>
    <row r="25" spans="1:7" ht="12.75">
      <c r="A25" s="36" t="s">
        <v>164</v>
      </c>
      <c r="B25" s="97">
        <v>218</v>
      </c>
      <c r="C25" s="105">
        <f t="shared" si="2"/>
        <v>10.603112840466926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271</v>
      </c>
      <c r="C26" s="105">
        <f t="shared" si="2"/>
        <v>13.180933852140079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482</v>
      </c>
      <c r="C27" s="105">
        <f t="shared" si="2"/>
        <v>23.443579766536963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787</v>
      </c>
      <c r="C28" s="105">
        <f t="shared" si="2"/>
        <v>38.278210116731515</v>
      </c>
      <c r="E28" s="32" t="s">
        <v>176</v>
      </c>
      <c r="F28" s="97">
        <v>947</v>
      </c>
      <c r="G28" s="105">
        <f aca="true" t="shared" si="3" ref="G28:G35">(F28/$F$14)*100</f>
        <v>76.12540192926045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9</v>
      </c>
      <c r="G30" s="105">
        <f t="shared" si="3"/>
        <v>0.7234726688102894</v>
      </c>
    </row>
    <row r="31" spans="1:7" ht="12.75">
      <c r="A31" s="36" t="s">
        <v>180</v>
      </c>
      <c r="B31" s="97">
        <v>9</v>
      </c>
      <c r="C31" s="105">
        <f aca="true" t="shared" si="4" ref="C31:C39">(B31/$B$8)*100</f>
        <v>0.4377431906614786</v>
      </c>
      <c r="E31" s="32" t="s">
        <v>181</v>
      </c>
      <c r="F31" s="97">
        <v>6</v>
      </c>
      <c r="G31" s="105">
        <f t="shared" si="3"/>
        <v>0.482315112540193</v>
      </c>
    </row>
    <row r="32" spans="1:7" ht="12.75">
      <c r="A32" s="36" t="s">
        <v>182</v>
      </c>
      <c r="B32" s="97">
        <v>60</v>
      </c>
      <c r="C32" s="105">
        <f t="shared" si="4"/>
        <v>2.9182879377431905</v>
      </c>
      <c r="E32" s="32" t="s">
        <v>183</v>
      </c>
      <c r="F32" s="97">
        <v>30</v>
      </c>
      <c r="G32" s="105">
        <f t="shared" si="3"/>
        <v>2.4115755627009645</v>
      </c>
    </row>
    <row r="33" spans="1:7" ht="12.75">
      <c r="A33" s="36" t="s">
        <v>184</v>
      </c>
      <c r="B33" s="97">
        <v>224</v>
      </c>
      <c r="C33" s="105">
        <f t="shared" si="4"/>
        <v>10.894941634241246</v>
      </c>
      <c r="E33" s="32" t="s">
        <v>185</v>
      </c>
      <c r="F33" s="97">
        <v>245</v>
      </c>
      <c r="G33" s="105">
        <f t="shared" si="3"/>
        <v>19.69453376205788</v>
      </c>
    </row>
    <row r="34" spans="1:7" ht="12.75">
      <c r="A34" s="36" t="s">
        <v>186</v>
      </c>
      <c r="B34" s="97">
        <v>315</v>
      </c>
      <c r="C34" s="105">
        <f t="shared" si="4"/>
        <v>15.321011673151752</v>
      </c>
      <c r="E34" s="32" t="s">
        <v>187</v>
      </c>
      <c r="F34" s="97">
        <v>334</v>
      </c>
      <c r="G34" s="105">
        <f t="shared" si="3"/>
        <v>26.848874598070736</v>
      </c>
    </row>
    <row r="35" spans="1:7" ht="12.75">
      <c r="A35" s="36" t="s">
        <v>188</v>
      </c>
      <c r="B35" s="97">
        <v>255</v>
      </c>
      <c r="C35" s="105">
        <f t="shared" si="4"/>
        <v>12.40272373540856</v>
      </c>
      <c r="E35" s="32" t="s">
        <v>189</v>
      </c>
      <c r="F35" s="97">
        <v>323</v>
      </c>
      <c r="G35" s="105">
        <f t="shared" si="3"/>
        <v>25.964630225080388</v>
      </c>
    </row>
    <row r="36" spans="1:7" ht="12.75">
      <c r="A36" s="36" t="s">
        <v>190</v>
      </c>
      <c r="B36" s="97">
        <v>370</v>
      </c>
      <c r="C36" s="105">
        <f t="shared" si="4"/>
        <v>17.996108949416342</v>
      </c>
      <c r="E36" s="32" t="s">
        <v>191</v>
      </c>
      <c r="F36" s="97">
        <v>1637</v>
      </c>
      <c r="G36" s="112" t="s">
        <v>261</v>
      </c>
    </row>
    <row r="37" spans="1:7" ht="12.75">
      <c r="A37" s="36" t="s">
        <v>192</v>
      </c>
      <c r="B37" s="97">
        <v>292</v>
      </c>
      <c r="C37" s="105">
        <f t="shared" si="4"/>
        <v>14.202334630350194</v>
      </c>
      <c r="E37" s="32" t="s">
        <v>193</v>
      </c>
      <c r="F37" s="97">
        <v>297</v>
      </c>
      <c r="G37" s="105">
        <f>(F37/$F$14)*100</f>
        <v>23.87459807073955</v>
      </c>
    </row>
    <row r="38" spans="1:7" ht="12.75">
      <c r="A38" s="36" t="s">
        <v>194</v>
      </c>
      <c r="B38" s="97">
        <v>278</v>
      </c>
      <c r="C38" s="105">
        <f t="shared" si="4"/>
        <v>13.521400778210117</v>
      </c>
      <c r="E38" s="32" t="s">
        <v>191</v>
      </c>
      <c r="F38" s="97">
        <v>579</v>
      </c>
      <c r="G38" s="112" t="s">
        <v>261</v>
      </c>
    </row>
    <row r="39" spans="1:7" ht="12.75">
      <c r="A39" s="36" t="s">
        <v>195</v>
      </c>
      <c r="B39" s="97">
        <v>253</v>
      </c>
      <c r="C39" s="105">
        <f t="shared" si="4"/>
        <v>12.305447470817121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5.9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1969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299</v>
      </c>
      <c r="G43" s="105">
        <f aca="true" t="shared" si="5" ref="G43:G48">(F43/$F$14)*100</f>
        <v>24.035369774919616</v>
      </c>
    </row>
    <row r="44" spans="1:7" ht="12.75">
      <c r="A44" s="36" t="s">
        <v>209</v>
      </c>
      <c r="B44" s="98">
        <v>221</v>
      </c>
      <c r="C44" s="105">
        <f aca="true" t="shared" si="6" ref="C44:C49">(B44/$B$42)*100</f>
        <v>11.22397155916709</v>
      </c>
      <c r="E44" s="32" t="s">
        <v>210</v>
      </c>
      <c r="F44" s="97">
        <v>226</v>
      </c>
      <c r="G44" s="105">
        <f t="shared" si="5"/>
        <v>18.167202572347264</v>
      </c>
    </row>
    <row r="45" spans="1:7" ht="12.75">
      <c r="A45" s="36" t="s">
        <v>211</v>
      </c>
      <c r="B45" s="98">
        <v>761</v>
      </c>
      <c r="C45" s="105">
        <f t="shared" si="6"/>
        <v>38.649060436769936</v>
      </c>
      <c r="E45" s="32" t="s">
        <v>212</v>
      </c>
      <c r="F45" s="97">
        <v>166</v>
      </c>
      <c r="G45" s="105">
        <f t="shared" si="5"/>
        <v>13.344051446945338</v>
      </c>
    </row>
    <row r="46" spans="1:7" ht="12.75">
      <c r="A46" s="36" t="s">
        <v>213</v>
      </c>
      <c r="B46" s="98">
        <v>360</v>
      </c>
      <c r="C46" s="105">
        <f t="shared" si="6"/>
        <v>18.28339258506856</v>
      </c>
      <c r="E46" s="32" t="s">
        <v>214</v>
      </c>
      <c r="F46" s="97">
        <v>169</v>
      </c>
      <c r="G46" s="105">
        <f t="shared" si="5"/>
        <v>13.585209003215434</v>
      </c>
    </row>
    <row r="47" spans="1:7" ht="12.75">
      <c r="A47" s="36" t="s">
        <v>215</v>
      </c>
      <c r="B47" s="97">
        <v>260</v>
      </c>
      <c r="C47" s="105">
        <f t="shared" si="6"/>
        <v>13.204672422549518</v>
      </c>
      <c r="E47" s="32" t="s">
        <v>216</v>
      </c>
      <c r="F47" s="97">
        <v>119</v>
      </c>
      <c r="G47" s="105">
        <f t="shared" si="5"/>
        <v>9.565916398713826</v>
      </c>
    </row>
    <row r="48" spans="1:7" ht="12.75">
      <c r="A48" s="36" t="s">
        <v>217</v>
      </c>
      <c r="B48" s="97">
        <v>146</v>
      </c>
      <c r="C48" s="105">
        <f t="shared" si="6"/>
        <v>7.414931437277807</v>
      </c>
      <c r="E48" s="32" t="s">
        <v>218</v>
      </c>
      <c r="F48" s="97">
        <v>265</v>
      </c>
      <c r="G48" s="105">
        <f t="shared" si="5"/>
        <v>21.30225080385852</v>
      </c>
    </row>
    <row r="49" spans="1:7" ht="12.75">
      <c r="A49" s="36" t="s">
        <v>219</v>
      </c>
      <c r="B49" s="97">
        <v>221</v>
      </c>
      <c r="C49" s="105">
        <f t="shared" si="6"/>
        <v>11.22397155916709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618</v>
      </c>
      <c r="G51" s="81">
        <f>(F51/F$51)*100</f>
        <v>100</v>
      </c>
    </row>
    <row r="52" spans="1:7" ht="12.75">
      <c r="A52" s="4" t="s">
        <v>223</v>
      </c>
      <c r="B52" s="97">
        <v>120</v>
      </c>
      <c r="C52" s="105">
        <f>(B52/$B$42)*100</f>
        <v>6.094464195022854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738</v>
      </c>
      <c r="C53" s="105">
        <f>(B53/$B$42)*100</f>
        <v>37.48095479939055</v>
      </c>
      <c r="E53" s="32" t="s">
        <v>226</v>
      </c>
      <c r="F53" s="97">
        <v>43</v>
      </c>
      <c r="G53" s="105">
        <f>(F53/F$51)*100</f>
        <v>6.957928802588997</v>
      </c>
    </row>
    <row r="54" spans="1:7" ht="12.75">
      <c r="A54" s="4" t="s">
        <v>227</v>
      </c>
      <c r="B54" s="97">
        <v>821</v>
      </c>
      <c r="C54" s="105">
        <f>(B54/$B$42)*100</f>
        <v>41.69629253428136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290</v>
      </c>
      <c r="C55" s="105">
        <f>(B55/$B$42)*100</f>
        <v>14.728288471305232</v>
      </c>
      <c r="E55" s="32" t="s">
        <v>230</v>
      </c>
      <c r="F55" s="97">
        <v>32</v>
      </c>
      <c r="G55" s="105">
        <f t="shared" si="7"/>
        <v>5.177993527508091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187</v>
      </c>
      <c r="G56" s="105">
        <f t="shared" si="7"/>
        <v>30.258899676375407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159</v>
      </c>
      <c r="G57" s="105">
        <f t="shared" si="7"/>
        <v>25.728155339805824</v>
      </c>
    </row>
    <row r="58" spans="1:7" ht="12.75">
      <c r="A58" s="36" t="s">
        <v>234</v>
      </c>
      <c r="B58" s="97">
        <v>1444</v>
      </c>
      <c r="C58" s="105">
        <f aca="true" t="shared" si="8" ref="C58:C66">(B58/$B$42)*100</f>
        <v>73.33671914677501</v>
      </c>
      <c r="E58" s="32" t="s">
        <v>235</v>
      </c>
      <c r="F58" s="97">
        <v>102</v>
      </c>
      <c r="G58" s="105">
        <f t="shared" si="7"/>
        <v>16.50485436893204</v>
      </c>
    </row>
    <row r="59" spans="1:7" ht="12.75">
      <c r="A59" s="36" t="s">
        <v>236</v>
      </c>
      <c r="B59" s="97">
        <v>18</v>
      </c>
      <c r="C59" s="105">
        <f t="shared" si="8"/>
        <v>0.9141696292534282</v>
      </c>
      <c r="E59" s="32" t="s">
        <v>237</v>
      </c>
      <c r="F59" s="98">
        <v>65</v>
      </c>
      <c r="G59" s="105">
        <f t="shared" si="7"/>
        <v>10.517799352750808</v>
      </c>
    </row>
    <row r="60" spans="1:7" ht="12.75">
      <c r="A60" s="36" t="s">
        <v>238</v>
      </c>
      <c r="B60" s="97">
        <v>155</v>
      </c>
      <c r="C60" s="105">
        <f t="shared" si="8"/>
        <v>7.872016251904521</v>
      </c>
      <c r="E60" s="32" t="s">
        <v>239</v>
      </c>
      <c r="F60" s="97">
        <v>30</v>
      </c>
      <c r="G60" s="105">
        <f t="shared" si="7"/>
        <v>4.854368932038835</v>
      </c>
    </row>
    <row r="61" spans="1:7" ht="12.75">
      <c r="A61" s="36" t="s">
        <v>240</v>
      </c>
      <c r="B61" s="97">
        <v>344</v>
      </c>
      <c r="C61" s="105">
        <f t="shared" si="8"/>
        <v>17.470797359065514</v>
      </c>
      <c r="E61" s="32" t="s">
        <v>163</v>
      </c>
      <c r="F61" s="97">
        <v>812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8</v>
      </c>
      <c r="C65" s="105">
        <f t="shared" si="8"/>
        <v>0.40629761300152356</v>
      </c>
      <c r="E65" s="32" t="s">
        <v>208</v>
      </c>
      <c r="F65" s="97">
        <v>116</v>
      </c>
      <c r="G65" s="105">
        <f aca="true" t="shared" si="9" ref="G65:G71">(F65/F$51)*100</f>
        <v>18.77022653721683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45</v>
      </c>
      <c r="G66" s="105">
        <f t="shared" si="9"/>
        <v>7.281553398058252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106</v>
      </c>
      <c r="G67" s="105">
        <f t="shared" si="9"/>
        <v>17.15210355987055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63</v>
      </c>
      <c r="G68" s="105">
        <f t="shared" si="9"/>
        <v>10.194174757281553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44</v>
      </c>
      <c r="G69" s="105">
        <f t="shared" si="9"/>
        <v>7.119741100323624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214</v>
      </c>
      <c r="G70" s="105">
        <f t="shared" si="9"/>
        <v>34.627831715210355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30</v>
      </c>
      <c r="G71" s="115">
        <f t="shared" si="9"/>
        <v>4.854368932038835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2002-06-12T13:01:43Z</dcterms:modified>
  <cp:category/>
  <cp:version/>
  <cp:contentType/>
  <cp:contentStatus/>
</cp:coreProperties>
</file>