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<sst xmlns="http://schemas.openxmlformats.org/spreadsheetml/2006/main" count="696" uniqueCount="437">
  <si>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</si>
  <si>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</si>
  <si>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</si>
  <si>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</si>
  <si>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</si>
  <si>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</si>
  <si>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</si>
  <si>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</si>
  <si>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</si>
  <si>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</si>
  <si>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</si>
  <si>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</si>
  <si>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</si>
  <si>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</si>
  <si>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</si>
  <si>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</si>
  <si>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</si>
  <si>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</si>
  <si>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</si>
  <si>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</si>
  <si>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</si>
  <si>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</si>
  <si>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</si>
  <si>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</si>
  <si>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</si>
  <si>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</si>
  <si>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</si>
  <si>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</si>
  <si>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</si>
  <si>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</si>
  <si>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</si>
  <si>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</si>
  <si>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</si>
  <si>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</si>
  <si>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</si>
  <si>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</si>
  <si>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</si>
  <si>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</si>
  <si>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</si>
  <si>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</si>
  <si>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</si>
  <si>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</si>
  <si>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</si>
  <si>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</si>
  <si>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</si>
  <si>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</si>
  <si>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</si>
  <si>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</si>
  <si>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</si>
  <si>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</si>
  <si>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</si>
  <si>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</si>
  <si>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</si>
  <si>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</si>
  <si>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</si>
  <si>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</si>
  <si>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</si>
  <si>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</si>
  <si>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</si>
  <si>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</si>
  <si>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</si>
  <si>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</si>
  <si>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</si>
  <si>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</si>
  <si>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</si>
  <si>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</si>
  <si>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</si>
  <si>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</si>
  <si>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</si>
  <si>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</si>
  <si>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</si>
  <si>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</si>
  <si>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</si>
  <si>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</si>
  <si>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</si>
  <si>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</si>
  <si>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</si>
  <si>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</si>
  <si>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</si>
  <si>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</si>
  <si>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</si>
  <si>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</si>
  <si>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</si>
  <si>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</si>
  <si>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</si>
  <si>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</si>
  <si>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</si>
  <si>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</si>
  <si>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</si>
  <si>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</si>
  <si>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</si>
  <si>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</si>
  <si>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</si>
  <si>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</si>
  <si>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</si>
  <si>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</si>
  <si>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</si>
  <si>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</si>
  <si>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</si>
  <si>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</si>
  <si>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</si>
  <si>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</si>
  <si>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</si>
  <si>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</si>
  <si>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</si>
  <si>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</si>
  <si>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</si>
  <si>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</si>
  <si>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</si>
  <si>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</si>
  <si>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</si>
  <si>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</si>
  <si>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</si>
  <si>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</si>
  <si>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</si>
  <si>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</si>
  <si>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</si>
  <si>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</si>
  <si>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</si>
  <si>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</si>
  <si>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</si>
  <si>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</si>
  <si>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</si>
  <si>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</si>
  <si>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</si>
  <si>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</si>
  <si>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</si>
  <si>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</si>
  <si>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</si>
  <si>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</si>
  <si>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</si>
  <si>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</si>
  <si>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</si>
  <si>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</si>
  <si>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</si>
  <si>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</si>
  <si>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</si>
  <si>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</si>
  <si>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</si>
  <si>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</si>
  <si>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</si>
  <si>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</si>
  <si>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</si>
  <si>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</si>
  <si>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</si>
  <si>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</si>
  <si>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</si>
  <si>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</si>
  <si>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</si>
  <si>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</si>
  <si>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</si>
  <si>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</si>
  <si>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</si>
  <si>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</si>
  <si>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</si>
  <si>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</si>
  <si>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</si>
  <si>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</si>
  <si>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</si>
  <si>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</si>
  <si>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</si>
  <si>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</si>
  <si>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</si>
  <si>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</si>
  <si>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</si>
  <si>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</si>
  <si>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</si>
  <si>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</si>
  <si>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</si>
  <si>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</si>
  <si>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</si>
  <si>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</si>
  <si>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</si>
  <si>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</si>
  <si>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</si>
  <si>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</si>
  <si>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</si>
  <si>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</si>
  <si>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</si>
  <si>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</si>
  <si>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</si>
  <si>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</si>
  <si>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</si>
  <si>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</si>
  <si>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</si>
  <si>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</si>
  <si>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</si>
  <si>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</si>
  <si>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</si>
  <si>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</si>
  <si>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</si>
  <si>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</si>
  <si>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</si>
  <si>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</si>
  <si>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</si>
  <si>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</si>
  <si>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</si>
  <si>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</si>
  <si>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</si>
  <si>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</si>
  <si>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</si>
  <si>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</si>
  <si>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</si>
  <si>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</si>
  <si>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</si>
  <si>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</si>
  <si>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</si>
  <si>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</si>
  <si>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</si>
  <si>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</si>
  <si>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</si>
  <si>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</si>
  <si>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</si>
  <si>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</si>
  <si>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</si>
  <si>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</si>
  <si>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</si>
  <si>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</si>
  <si>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</si>
  <si>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</si>
  <si>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</si>
  <si>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</si>
  <si>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</si>
  <si>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</si>
  <si>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</si>
  <si>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</si>
  <si>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</si>
  <si>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</si>
  <si>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</si>
  <si>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</si>
  <si>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</si>
  <si>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</si>
  <si>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</si>
  <si>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</si>
  <si>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</si>
  <si>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</si>
  <si>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</si>
  <si>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</si>
  <si>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</si>
  <si>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</si>
  <si>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</si>
  <si>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</si>
  <si>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</si>
  <si>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</si>
  <si>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</si>
  <si>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</si>
  <si>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</si>
  <si>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</si>
  <si>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</si>
  <si>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</si>
  <si>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</si>
  <si>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</si>
  <si>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</si>
  <si>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</si>
  <si>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</si>
  <si>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</si>
  <si>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</si>
  <si>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</si>
  <si>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</si>
  <si>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</si>
  <si>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</si>
  <si>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</si>
  <si>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</si>
  <si>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</si>
  <si>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</si>
  <si>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</si>
  <si>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</si>
  <si>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</si>
  <si>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</si>
  <si>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</si>
  <si>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</si>
  <si>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</si>
  <si>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</si>
  <si>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</si>
  <si>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</si>
  <si>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</si>
  <si>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</si>
  <si>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</si>
  <si>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</si>
  <si>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</si>
  <si>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</si>
  <si>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</si>
  <si>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</si>
  <si>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</si>
  <si>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</si>
  <si>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</si>
  <si>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</si>
  <si>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</si>
  <si>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</si>
  <si>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</si>
  <si>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</si>
  <si>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</si>
  <si>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</si>
  <si>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</si>
  <si>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</si>
  <si>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</si>
  <si>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</si>
  <si>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</si>
  <si>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</si>
  <si>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</si>
  <si>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</si>
  <si>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</si>
  <si>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</si>
  <si>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</si>
  <si>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</si>
  <si>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</si>
  <si>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</si>
  <si>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</si>
  <si>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</si>
  <si>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</si>
  <si>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</si>
  <si>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</si>
  <si>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</si>
  <si>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</si>
  <si>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</si>
  <si>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</si>
  <si>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</si>
  <si>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</si>
  <si>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</si>
  <si>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</si>
  <si>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</si>
  <si>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</si>
  <si>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</si>
  <si>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</si>
  <si>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</si>
  <si>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</si>
  <si>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</si>
  <si>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</si>
  <si>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</si>
  <si>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</si>
  <si>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</si>
  <si>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</si>
  <si>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</si>
  <si>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</si>
  <si>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</si>
  <si>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</si>
  <si>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</si>
  <si>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</si>
  <si>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</si>
  <si>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</si>
  <si>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</si>
  <si>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</si>
  <si>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</si>
  <si>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</si>
  <si>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</si>
  <si>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</si>
  <si>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</si>
  <si>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</si>
  <si>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</si>
  <si>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</si>
  <si>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</si>
  <si>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</si>
  <si>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</si>
  <si>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</si>
  <si>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</si>
  <si>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</si>
  <si>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</si>
  <si>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</si>
  <si>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</si>
  <si>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</si>
  <si>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</si>
  <si>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</si>
  <si>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</si>
  <si>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</si>
  <si>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</si>
  <si>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</si>
  <si>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</si>
  <si>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</si>
  <si>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</si>
  <si>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</si>
  <si>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</si>
  <si>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</si>
  <si>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</si>
  <si>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</si>
  <si>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</si>
  <si>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</si>
  <si>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</si>
  <si>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</si>
  <si>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</si>
  <si>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</si>
  <si>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</si>
  <si>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</si>
  <si>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</si>
  <si>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</si>
  <si>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</si>
  <si>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</si>
  <si>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</si>
  <si>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</si>
  <si>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</si>
  <si>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</si>
  <si>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</si>
  <si>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</si>
  <si>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</si>
  <si>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</si>
  <si>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</si>
  <si>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</si>
  <si>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Colts Neck township,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</si>
  <si>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Colts Neck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</si>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</sst>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12331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12331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6448</v>
      </c>
      <c r="C9" s="151">
        <f>(B9/$B$7)*100</f>
        <v>52.29097396804801</v>
      </c>
      <c r="D9" s="152"/>
      <c r="E9" s="152" t="s">
        <v>403</v>
      </c>
      <c r="F9" s="150">
        <v>520</v>
      </c>
      <c r="G9" s="153">
        <f t="shared" si="0"/>
        <v>4.217014029681291</v>
      </c>
    </row>
    <row r="10" spans="1:7" ht="12.75">
      <c r="A10" s="149" t="s">
        <v>404</v>
      </c>
      <c r="B10" s="150">
        <v>5883</v>
      </c>
      <c r="C10" s="151">
        <f>(B10/$B$7)*100</f>
        <v>47.70902603195199</v>
      </c>
      <c r="D10" s="152"/>
      <c r="E10" s="152" t="s">
        <v>405</v>
      </c>
      <c r="F10" s="150">
        <v>113</v>
      </c>
      <c r="G10" s="153">
        <f t="shared" si="0"/>
        <v>0.9163895872192036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186</v>
      </c>
      <c r="G11" s="153">
        <f t="shared" si="0"/>
        <v>1.5083934798475387</v>
      </c>
    </row>
    <row r="12" spans="1:7" ht="12.75">
      <c r="A12" s="149" t="s">
        <v>407</v>
      </c>
      <c r="B12" s="150">
        <v>1019</v>
      </c>
      <c r="C12" s="151">
        <f aca="true" t="shared" si="1" ref="C12:C24">B12*100/B$7</f>
        <v>8.263725569702377</v>
      </c>
      <c r="D12" s="152"/>
      <c r="E12" s="152" t="s">
        <v>408</v>
      </c>
      <c r="F12" s="150">
        <v>15</v>
      </c>
      <c r="G12" s="153">
        <f t="shared" si="0"/>
        <v>0.12164463547157571</v>
      </c>
    </row>
    <row r="13" spans="1:7" ht="12.75">
      <c r="A13" s="149" t="s">
        <v>409</v>
      </c>
      <c r="B13" s="150">
        <v>1137</v>
      </c>
      <c r="C13" s="151">
        <f t="shared" si="1"/>
        <v>9.220663368745438</v>
      </c>
      <c r="D13" s="152"/>
      <c r="E13" s="152" t="s">
        <v>410</v>
      </c>
      <c r="F13" s="150">
        <v>206</v>
      </c>
      <c r="G13" s="153">
        <f t="shared" si="0"/>
        <v>1.670586327142973</v>
      </c>
    </row>
    <row r="14" spans="1:7" ht="12.75">
      <c r="A14" s="149" t="s">
        <v>411</v>
      </c>
      <c r="B14" s="150">
        <v>988</v>
      </c>
      <c r="C14" s="151">
        <f t="shared" si="1"/>
        <v>8.012326656394453</v>
      </c>
      <c r="D14" s="152"/>
      <c r="E14" s="152" t="s">
        <v>412</v>
      </c>
      <c r="F14" s="150">
        <v>11811</v>
      </c>
      <c r="G14" s="153">
        <f t="shared" si="0"/>
        <v>95.7829859703187</v>
      </c>
    </row>
    <row r="15" spans="1:7" ht="12.75">
      <c r="A15" s="149" t="s">
        <v>413</v>
      </c>
      <c r="B15" s="150">
        <v>821</v>
      </c>
      <c r="C15" s="151">
        <f t="shared" si="1"/>
        <v>6.658016381477577</v>
      </c>
      <c r="D15" s="152"/>
      <c r="E15" s="152" t="s">
        <v>414</v>
      </c>
      <c r="F15" s="150">
        <v>10289</v>
      </c>
      <c r="G15" s="153">
        <f t="shared" si="0"/>
        <v>83.44011029113616</v>
      </c>
    </row>
    <row r="16" spans="1:7" ht="12.75">
      <c r="A16" s="149" t="s">
        <v>415</v>
      </c>
      <c r="B16" s="150">
        <v>1127</v>
      </c>
      <c r="C16" s="151">
        <f t="shared" si="1"/>
        <v>9.139566945097721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1374</v>
      </c>
      <c r="C17" s="151">
        <f t="shared" si="1"/>
        <v>11.142648609196334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2182</v>
      </c>
      <c r="C18" s="151">
        <f t="shared" si="1"/>
        <v>17.69523963993188</v>
      </c>
      <c r="D18" s="152"/>
      <c r="E18" s="143" t="s">
        <v>419</v>
      </c>
      <c r="F18" s="141">
        <v>12331</v>
      </c>
      <c r="G18" s="148">
        <v>100</v>
      </c>
    </row>
    <row r="19" spans="1:7" ht="12.75">
      <c r="A19" s="149" t="s">
        <v>420</v>
      </c>
      <c r="B19" s="150">
        <v>1536</v>
      </c>
      <c r="C19" s="151">
        <f t="shared" si="1"/>
        <v>12.456410672289351</v>
      </c>
      <c r="D19" s="152"/>
      <c r="E19" s="152" t="s">
        <v>421</v>
      </c>
      <c r="F19" s="150">
        <v>11121</v>
      </c>
      <c r="G19" s="153">
        <f aca="true" t="shared" si="2" ref="G19:G30">F19*100/F$18</f>
        <v>90.18733273862622</v>
      </c>
    </row>
    <row r="20" spans="1:7" ht="12.75">
      <c r="A20" s="149" t="s">
        <v>422</v>
      </c>
      <c r="B20" s="150">
        <v>661</v>
      </c>
      <c r="C20" s="151">
        <f t="shared" si="1"/>
        <v>5.3604736031141025</v>
      </c>
      <c r="D20" s="152"/>
      <c r="E20" s="152" t="s">
        <v>423</v>
      </c>
      <c r="F20" s="150">
        <v>3513</v>
      </c>
      <c r="G20" s="153">
        <f t="shared" si="2"/>
        <v>28.48917362744303</v>
      </c>
    </row>
    <row r="21" spans="1:7" ht="12.75">
      <c r="A21" s="149" t="s">
        <v>424</v>
      </c>
      <c r="B21" s="150">
        <v>483</v>
      </c>
      <c r="C21" s="151">
        <f t="shared" si="1"/>
        <v>3.9169572621847375</v>
      </c>
      <c r="D21" s="152"/>
      <c r="E21" s="152" t="s">
        <v>425</v>
      </c>
      <c r="F21" s="150">
        <v>2920</v>
      </c>
      <c r="G21" s="153">
        <f t="shared" si="2"/>
        <v>23.680155705133405</v>
      </c>
    </row>
    <row r="22" spans="1:7" ht="12.75">
      <c r="A22" s="149" t="s">
        <v>426</v>
      </c>
      <c r="B22" s="150">
        <v>627</v>
      </c>
      <c r="C22" s="151">
        <f t="shared" si="1"/>
        <v>5.084745762711864</v>
      </c>
      <c r="D22" s="152"/>
      <c r="E22" s="152" t="s">
        <v>427</v>
      </c>
      <c r="F22" s="150">
        <v>4193</v>
      </c>
      <c r="G22" s="153">
        <f t="shared" si="2"/>
        <v>34.003730435487796</v>
      </c>
    </row>
    <row r="23" spans="1:7" ht="12.75">
      <c r="A23" s="149" t="s">
        <v>428</v>
      </c>
      <c r="B23" s="150">
        <v>288</v>
      </c>
      <c r="C23" s="151">
        <f t="shared" si="1"/>
        <v>2.3355770010542534</v>
      </c>
      <c r="D23" s="152"/>
      <c r="E23" s="152" t="s">
        <v>429</v>
      </c>
      <c r="F23" s="150">
        <v>3498</v>
      </c>
      <c r="G23" s="153">
        <f t="shared" si="2"/>
        <v>28.367528991971454</v>
      </c>
    </row>
    <row r="24" spans="1:7" ht="12.75">
      <c r="A24" s="149" t="s">
        <v>430</v>
      </c>
      <c r="B24" s="150">
        <v>88</v>
      </c>
      <c r="C24" s="151">
        <f t="shared" si="1"/>
        <v>0.7136485280999108</v>
      </c>
      <c r="D24" s="152"/>
      <c r="E24" s="152" t="s">
        <v>431</v>
      </c>
      <c r="F24" s="150">
        <v>333</v>
      </c>
      <c r="G24" s="153">
        <f t="shared" si="2"/>
        <v>2.700510907468981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93</v>
      </c>
      <c r="G25" s="153">
        <f t="shared" si="2"/>
        <v>0.7541967399237693</v>
      </c>
    </row>
    <row r="26" spans="1:7" ht="12.75">
      <c r="A26" s="149" t="s">
        <v>433</v>
      </c>
      <c r="B26" s="155">
        <v>33.2</v>
      </c>
      <c r="C26" s="156" t="s">
        <v>261</v>
      </c>
      <c r="D26" s="152"/>
      <c r="E26" s="157" t="s">
        <v>434</v>
      </c>
      <c r="F26" s="158">
        <v>162</v>
      </c>
      <c r="G26" s="153">
        <f t="shared" si="2"/>
        <v>1.3137620630930176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53</v>
      </c>
      <c r="G27" s="153">
        <f t="shared" si="2"/>
        <v>0.4298110453329008</v>
      </c>
    </row>
    <row r="28" spans="1:7" ht="12.75">
      <c r="A28" s="149" t="s">
        <v>262</v>
      </c>
      <c r="B28" s="150">
        <v>8731</v>
      </c>
      <c r="C28" s="151">
        <f aca="true" t="shared" si="3" ref="C28:C35">B28*100/B$7</f>
        <v>70.80528748682183</v>
      </c>
      <c r="D28" s="152"/>
      <c r="E28" s="152" t="s">
        <v>436</v>
      </c>
      <c r="F28" s="150">
        <v>1210</v>
      </c>
      <c r="G28" s="153">
        <f t="shared" si="2"/>
        <v>9.812667261373774</v>
      </c>
    </row>
    <row r="29" spans="1:7" ht="12.75">
      <c r="A29" s="149" t="s">
        <v>0</v>
      </c>
      <c r="B29" s="150">
        <v>4639</v>
      </c>
      <c r="C29" s="151">
        <f t="shared" si="3"/>
        <v>37.62063093017598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4092</v>
      </c>
      <c r="C30" s="151">
        <f t="shared" si="3"/>
        <v>33.184656556645855</v>
      </c>
      <c r="D30" s="152"/>
      <c r="E30" s="152" t="s">
        <v>3</v>
      </c>
      <c r="F30" s="150">
        <v>1210</v>
      </c>
      <c r="G30" s="153">
        <f t="shared" si="2"/>
        <v>9.812667261373774</v>
      </c>
    </row>
    <row r="31" spans="1:7" ht="12.75">
      <c r="A31" s="149" t="s">
        <v>4</v>
      </c>
      <c r="B31" s="150">
        <v>8116</v>
      </c>
      <c r="C31" s="151">
        <f t="shared" si="3"/>
        <v>65.81785743248723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1280</v>
      </c>
      <c r="C32" s="151">
        <f t="shared" si="3"/>
        <v>10.380342226907793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1003</v>
      </c>
      <c r="C33" s="151">
        <f t="shared" si="3"/>
        <v>8.133971291866029</v>
      </c>
      <c r="D33" s="152"/>
      <c r="E33" s="143" t="s">
        <v>8</v>
      </c>
      <c r="F33" s="141">
        <v>3513</v>
      </c>
      <c r="G33" s="148">
        <v>100</v>
      </c>
    </row>
    <row r="34" spans="1:7" ht="12.75">
      <c r="A34" s="149" t="s">
        <v>0</v>
      </c>
      <c r="B34" s="150">
        <v>495</v>
      </c>
      <c r="C34" s="151">
        <f t="shared" si="3"/>
        <v>4.014272970561998</v>
      </c>
      <c r="D34" s="152"/>
      <c r="E34" s="152" t="s">
        <v>9</v>
      </c>
      <c r="F34" s="150">
        <v>3195</v>
      </c>
      <c r="G34" s="153">
        <f aca="true" t="shared" si="4" ref="G34:G42">F34*100/F$33</f>
        <v>90.94790777113577</v>
      </c>
    </row>
    <row r="35" spans="1:7" ht="12.75">
      <c r="A35" s="149" t="s">
        <v>2</v>
      </c>
      <c r="B35" s="150">
        <v>508</v>
      </c>
      <c r="C35" s="151">
        <f t="shared" si="3"/>
        <v>4.11969832130403</v>
      </c>
      <c r="D35" s="152"/>
      <c r="E35" s="152" t="s">
        <v>10</v>
      </c>
      <c r="F35" s="150">
        <v>1760</v>
      </c>
      <c r="G35" s="153">
        <f t="shared" si="4"/>
        <v>50.099629945915176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2920</v>
      </c>
      <c r="G36" s="153">
        <f t="shared" si="4"/>
        <v>83.11984059208653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1603</v>
      </c>
      <c r="G37" s="153">
        <f t="shared" si="4"/>
        <v>45.63051522914888</v>
      </c>
    </row>
    <row r="38" spans="1:7" ht="12.75">
      <c r="A38" s="163" t="s">
        <v>13</v>
      </c>
      <c r="B38" s="150">
        <v>12172</v>
      </c>
      <c r="C38" s="151">
        <f aca="true" t="shared" si="5" ref="C38:C56">B38*100/B$7</f>
        <v>98.7105668640013</v>
      </c>
      <c r="D38" s="152"/>
      <c r="E38" s="152" t="s">
        <v>14</v>
      </c>
      <c r="F38" s="150">
        <v>215</v>
      </c>
      <c r="G38" s="153">
        <f t="shared" si="4"/>
        <v>6.1201252490748645</v>
      </c>
    </row>
    <row r="39" spans="1:7" ht="12.75">
      <c r="A39" s="149" t="s">
        <v>15</v>
      </c>
      <c r="B39" s="150">
        <v>10544</v>
      </c>
      <c r="C39" s="151">
        <f t="shared" si="5"/>
        <v>85.50806909415294</v>
      </c>
      <c r="D39" s="152"/>
      <c r="E39" s="152" t="s">
        <v>10</v>
      </c>
      <c r="F39" s="150">
        <v>127</v>
      </c>
      <c r="G39" s="153">
        <f t="shared" si="4"/>
        <v>3.6151437517791063</v>
      </c>
    </row>
    <row r="40" spans="1:7" ht="12.75">
      <c r="A40" s="149" t="s">
        <v>16</v>
      </c>
      <c r="B40" s="150">
        <v>973</v>
      </c>
      <c r="C40" s="151">
        <f t="shared" si="5"/>
        <v>7.890682020922878</v>
      </c>
      <c r="D40" s="152"/>
      <c r="E40" s="152" t="s">
        <v>17</v>
      </c>
      <c r="F40" s="150">
        <v>318</v>
      </c>
      <c r="G40" s="153">
        <f t="shared" si="4"/>
        <v>9.052092228864218</v>
      </c>
    </row>
    <row r="41" spans="1:7" ht="12.75">
      <c r="A41" s="149" t="s">
        <v>18</v>
      </c>
      <c r="B41" s="150">
        <v>28</v>
      </c>
      <c r="C41" s="151">
        <f t="shared" si="5"/>
        <v>0.22706998621360797</v>
      </c>
      <c r="D41" s="152"/>
      <c r="E41" s="152" t="s">
        <v>19</v>
      </c>
      <c r="F41" s="150">
        <v>262</v>
      </c>
      <c r="G41" s="153">
        <f t="shared" si="4"/>
        <v>7.458013094221463</v>
      </c>
    </row>
    <row r="42" spans="1:7" ht="12.75">
      <c r="A42" s="149" t="s">
        <v>20</v>
      </c>
      <c r="B42" s="150">
        <v>447</v>
      </c>
      <c r="C42" s="151">
        <f t="shared" si="5"/>
        <v>3.625010137052956</v>
      </c>
      <c r="D42" s="152"/>
      <c r="E42" s="152" t="s">
        <v>21</v>
      </c>
      <c r="F42" s="150">
        <v>102</v>
      </c>
      <c r="G42" s="153">
        <f t="shared" si="4"/>
        <v>2.9035012809564473</v>
      </c>
    </row>
    <row r="43" spans="1:7" ht="12.75">
      <c r="A43" s="149" t="s">
        <v>22</v>
      </c>
      <c r="B43" s="150">
        <v>84</v>
      </c>
      <c r="C43" s="151">
        <f t="shared" si="5"/>
        <v>0.6812099586408239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150</v>
      </c>
      <c r="C44" s="151">
        <f t="shared" si="5"/>
        <v>1.2164463547157571</v>
      </c>
      <c r="D44" s="152"/>
      <c r="E44" s="152" t="s">
        <v>24</v>
      </c>
      <c r="F44" s="160">
        <v>1813</v>
      </c>
      <c r="G44" s="164">
        <f>F44*100/F33</f>
        <v>51.608311984059206</v>
      </c>
    </row>
    <row r="45" spans="1:7" ht="12.75">
      <c r="A45" s="149" t="s">
        <v>25</v>
      </c>
      <c r="B45" s="150">
        <v>113</v>
      </c>
      <c r="C45" s="151">
        <f t="shared" si="5"/>
        <v>0.9163895872192036</v>
      </c>
      <c r="D45" s="152"/>
      <c r="E45" s="152" t="s">
        <v>26</v>
      </c>
      <c r="F45" s="160">
        <v>697</v>
      </c>
      <c r="G45" s="164">
        <f>F45*100/F33</f>
        <v>19.840592086535725</v>
      </c>
    </row>
    <row r="46" spans="1:7" ht="12.75">
      <c r="A46" s="149" t="s">
        <v>27</v>
      </c>
      <c r="B46" s="150">
        <v>11</v>
      </c>
      <c r="C46" s="151">
        <f t="shared" si="5"/>
        <v>0.08920606601248884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29</v>
      </c>
      <c r="C47" s="151">
        <f t="shared" si="5"/>
        <v>0.2351796285783797</v>
      </c>
      <c r="D47" s="152"/>
      <c r="E47" s="152" t="s">
        <v>29</v>
      </c>
      <c r="F47" s="165">
        <v>3.17</v>
      </c>
      <c r="G47" s="166" t="s">
        <v>261</v>
      </c>
    </row>
    <row r="48" spans="1:7" ht="12.75">
      <c r="A48" s="149" t="s">
        <v>30</v>
      </c>
      <c r="B48" s="150">
        <v>27</v>
      </c>
      <c r="C48" s="151">
        <f t="shared" si="5"/>
        <v>0.21896034384883625</v>
      </c>
      <c r="D48" s="152"/>
      <c r="E48" s="152" t="s">
        <v>31</v>
      </c>
      <c r="F48" s="165">
        <v>3.33</v>
      </c>
      <c r="G48" s="166" t="s">
        <v>261</v>
      </c>
    </row>
    <row r="49" spans="1:7" ht="14.25">
      <c r="A49" s="149" t="s">
        <v>32</v>
      </c>
      <c r="B49" s="150">
        <v>33</v>
      </c>
      <c r="C49" s="151">
        <f t="shared" si="5"/>
        <v>0.26761819803746656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0.008109642364771713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3614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3513</v>
      </c>
      <c r="G52" s="153">
        <f>F52*100/F$51</f>
        <v>97.20531267293858</v>
      </c>
    </row>
    <row r="53" spans="1:7" ht="12.75">
      <c r="A53" s="149" t="s">
        <v>39</v>
      </c>
      <c r="B53" s="150">
        <v>1</v>
      </c>
      <c r="C53" s="151">
        <f t="shared" si="5"/>
        <v>0.008109642364771713</v>
      </c>
      <c r="D53" s="152"/>
      <c r="E53" s="152" t="s">
        <v>40</v>
      </c>
      <c r="F53" s="150">
        <v>101</v>
      </c>
      <c r="G53" s="153">
        <f>F53*100/F$51</f>
        <v>2.794687327061428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24</v>
      </c>
      <c r="G54" s="153">
        <f>F54*100/F$51</f>
        <v>0.6640841173215274</v>
      </c>
    </row>
    <row r="55" spans="1:7" ht="12.75">
      <c r="A55" s="149" t="s">
        <v>43</v>
      </c>
      <c r="B55" s="150">
        <v>179</v>
      </c>
      <c r="C55" s="151">
        <f t="shared" si="5"/>
        <v>1.4516259832941367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159</v>
      </c>
      <c r="C56" s="151">
        <f t="shared" si="5"/>
        <v>1.2894331359987024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10673</v>
      </c>
      <c r="C60" s="168">
        <f>B60*100/B7</f>
        <v>86.5542129592085</v>
      </c>
      <c r="D60" s="152"/>
      <c r="E60" s="143" t="s">
        <v>51</v>
      </c>
      <c r="F60" s="141">
        <v>3513</v>
      </c>
      <c r="G60" s="148">
        <v>100</v>
      </c>
    </row>
    <row r="61" spans="1:7" ht="12.75">
      <c r="A61" s="149" t="s">
        <v>52</v>
      </c>
      <c r="B61" s="160">
        <v>1021</v>
      </c>
      <c r="C61" s="168">
        <f>B61*100/B7</f>
        <v>8.27994485443192</v>
      </c>
      <c r="D61" s="152"/>
      <c r="E61" s="152" t="s">
        <v>53</v>
      </c>
      <c r="F61" s="150">
        <v>2885</v>
      </c>
      <c r="G61" s="153">
        <f>F61*100/F$60</f>
        <v>82.12354113293482</v>
      </c>
    </row>
    <row r="62" spans="1:7" ht="12.75">
      <c r="A62" s="149" t="s">
        <v>54</v>
      </c>
      <c r="B62" s="160">
        <v>69</v>
      </c>
      <c r="C62" s="168">
        <f>B62*100/B7</f>
        <v>0.5595653231692482</v>
      </c>
      <c r="D62" s="152"/>
      <c r="E62" s="152" t="s">
        <v>55</v>
      </c>
      <c r="F62" s="150">
        <v>628</v>
      </c>
      <c r="G62" s="153">
        <f>F62*100/F$60</f>
        <v>17.876458867065185</v>
      </c>
    </row>
    <row r="63" spans="1:7" ht="12.75">
      <c r="A63" s="149" t="s">
        <v>56</v>
      </c>
      <c r="B63" s="160">
        <v>501</v>
      </c>
      <c r="C63" s="168">
        <f>B63*100/B7</f>
        <v>4.062930824750628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</v>
      </c>
      <c r="C64" s="168">
        <f>B64*100/B7</f>
        <v>0.04865785418863028</v>
      </c>
      <c r="D64" s="152"/>
      <c r="E64" s="152" t="s">
        <v>58</v>
      </c>
      <c r="F64" s="145">
        <v>3.17</v>
      </c>
      <c r="G64" s="166" t="s">
        <v>261</v>
      </c>
    </row>
    <row r="65" spans="1:7" ht="13.5" thickBot="1">
      <c r="A65" s="171" t="s">
        <v>59</v>
      </c>
      <c r="B65" s="172">
        <v>231</v>
      </c>
      <c r="C65" s="173">
        <f>B65*100/B7</f>
        <v>1.873327386262266</v>
      </c>
      <c r="D65" s="174"/>
      <c r="E65" s="174" t="s">
        <v>60</v>
      </c>
      <c r="F65" s="175">
        <v>3.17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12331</v>
      </c>
      <c r="G9" s="33">
        <f>(F9/$F$9)*100</f>
        <v>100</v>
      </c>
    </row>
    <row r="10" spans="1:7" ht="12.75">
      <c r="A10" s="29" t="s">
        <v>269</v>
      </c>
      <c r="B10" s="93">
        <v>3338</v>
      </c>
      <c r="C10" s="33">
        <f aca="true" t="shared" si="0" ref="C10:C15">(B10/$B$10)*100</f>
        <v>100</v>
      </c>
      <c r="E10" s="34" t="s">
        <v>270</v>
      </c>
      <c r="F10" s="97">
        <v>11271</v>
      </c>
      <c r="G10" s="84">
        <f aca="true" t="shared" si="1" ref="G10:G16">(F10/$F$9)*100</f>
        <v>91.40377909334198</v>
      </c>
    </row>
    <row r="11" spans="1:8" ht="12.75">
      <c r="A11" s="36" t="s">
        <v>271</v>
      </c>
      <c r="B11" s="98">
        <v>328</v>
      </c>
      <c r="C11" s="35">
        <f t="shared" si="0"/>
        <v>9.826243259436788</v>
      </c>
      <c r="E11" s="34" t="s">
        <v>272</v>
      </c>
      <c r="F11" s="97">
        <v>11140</v>
      </c>
      <c r="G11" s="84">
        <f t="shared" si="1"/>
        <v>90.3414159435569</v>
      </c>
      <c r="H11" s="15" t="s">
        <v>250</v>
      </c>
    </row>
    <row r="12" spans="1:8" ht="12.75">
      <c r="A12" s="36" t="s">
        <v>273</v>
      </c>
      <c r="B12" s="98">
        <v>230</v>
      </c>
      <c r="C12" s="35">
        <f t="shared" si="0"/>
        <v>6.890353505092869</v>
      </c>
      <c r="E12" s="34" t="s">
        <v>274</v>
      </c>
      <c r="F12" s="97">
        <v>5504</v>
      </c>
      <c r="G12" s="84">
        <f t="shared" si="1"/>
        <v>44.63547157570351</v>
      </c>
      <c r="H12" s="15" t="s">
        <v>250</v>
      </c>
    </row>
    <row r="13" spans="1:7" ht="12.75">
      <c r="A13" s="36" t="s">
        <v>275</v>
      </c>
      <c r="B13" s="98">
        <v>1771</v>
      </c>
      <c r="C13" s="35">
        <f t="shared" si="0"/>
        <v>53.0557219892151</v>
      </c>
      <c r="E13" s="34" t="s">
        <v>276</v>
      </c>
      <c r="F13" s="97">
        <v>5636</v>
      </c>
      <c r="G13" s="84">
        <f t="shared" si="1"/>
        <v>45.70594436785338</v>
      </c>
    </row>
    <row r="14" spans="1:7" ht="12.75">
      <c r="A14" s="36" t="s">
        <v>277</v>
      </c>
      <c r="B14" s="98">
        <v>605</v>
      </c>
      <c r="C14" s="35">
        <f t="shared" si="0"/>
        <v>18.124625524266026</v>
      </c>
      <c r="E14" s="34" t="s">
        <v>166</v>
      </c>
      <c r="F14" s="97">
        <v>131</v>
      </c>
      <c r="G14" s="84">
        <f t="shared" si="1"/>
        <v>1.0623631497850945</v>
      </c>
    </row>
    <row r="15" spans="1:7" ht="12.75">
      <c r="A15" s="36" t="s">
        <v>324</v>
      </c>
      <c r="B15" s="97">
        <v>404</v>
      </c>
      <c r="C15" s="35">
        <f t="shared" si="0"/>
        <v>12.103055721989216</v>
      </c>
      <c r="E15" s="34" t="s">
        <v>278</v>
      </c>
      <c r="F15" s="97">
        <v>1060</v>
      </c>
      <c r="G15" s="84">
        <f t="shared" si="1"/>
        <v>8.596220906658017</v>
      </c>
    </row>
    <row r="16" spans="1:7" ht="12.75">
      <c r="A16" s="36"/>
      <c r="B16" s="93" t="s">
        <v>250</v>
      </c>
      <c r="C16" s="10"/>
      <c r="E16" s="34" t="s">
        <v>279</v>
      </c>
      <c r="F16" s="98">
        <v>245</v>
      </c>
      <c r="G16" s="84">
        <f t="shared" si="1"/>
        <v>1.9868623793690698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734</v>
      </c>
      <c r="G17" s="84">
        <f>(F17/$F$9)*100</f>
        <v>5.952477495742438</v>
      </c>
    </row>
    <row r="18" spans="1:7" ht="12.75">
      <c r="A18" s="29" t="s">
        <v>282</v>
      </c>
      <c r="B18" s="93">
        <v>7254</v>
      </c>
      <c r="C18" s="33">
        <f>(B18/$B$18)*100</f>
        <v>100</v>
      </c>
      <c r="E18" s="34" t="s">
        <v>283</v>
      </c>
      <c r="F18" s="97">
        <v>326</v>
      </c>
      <c r="G18" s="84">
        <f>(F18/$F$9)*100</f>
        <v>2.6437434109155786</v>
      </c>
    </row>
    <row r="19" spans="1:7" ht="12.75">
      <c r="A19" s="36" t="s">
        <v>284</v>
      </c>
      <c r="B19" s="97">
        <v>159</v>
      </c>
      <c r="C19" s="84">
        <f aca="true" t="shared" si="2" ref="C19:C25">(B19/$B$18)*100</f>
        <v>2.1918941273779984</v>
      </c>
      <c r="E19" s="34"/>
      <c r="F19" s="97" t="s">
        <v>250</v>
      </c>
      <c r="G19" s="84"/>
    </row>
    <row r="20" spans="1:7" ht="12.75">
      <c r="A20" s="36" t="s">
        <v>285</v>
      </c>
      <c r="B20" s="97">
        <v>204</v>
      </c>
      <c r="C20" s="84">
        <f t="shared" si="2"/>
        <v>2.8122415219189416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1675</v>
      </c>
      <c r="C21" s="84">
        <f t="shared" si="2"/>
        <v>23.09070857457954</v>
      </c>
      <c r="E21" s="38" t="s">
        <v>167</v>
      </c>
      <c r="F21" s="80">
        <v>1060</v>
      </c>
      <c r="G21" s="33">
        <f>(F21/$F$21)*100</f>
        <v>100</v>
      </c>
    </row>
    <row r="22" spans="1:7" ht="12.75">
      <c r="A22" s="36" t="s">
        <v>302</v>
      </c>
      <c r="B22" s="97">
        <v>1369</v>
      </c>
      <c r="C22" s="84">
        <f t="shared" si="2"/>
        <v>18.87234629170113</v>
      </c>
      <c r="E22" s="34" t="s">
        <v>303</v>
      </c>
      <c r="F22" s="97">
        <v>392</v>
      </c>
      <c r="G22" s="84">
        <f aca="true" t="shared" si="3" ref="G22:G27">(F22/$F$21)*100</f>
        <v>36.9811320754717</v>
      </c>
    </row>
    <row r="23" spans="1:7" ht="12.75">
      <c r="A23" s="36" t="s">
        <v>304</v>
      </c>
      <c r="B23" s="97">
        <v>399</v>
      </c>
      <c r="C23" s="84">
        <f t="shared" si="2"/>
        <v>5.500413564929694</v>
      </c>
      <c r="E23" s="34" t="s">
        <v>305</v>
      </c>
      <c r="F23" s="97">
        <v>407</v>
      </c>
      <c r="G23" s="84">
        <f t="shared" si="3"/>
        <v>38.39622641509434</v>
      </c>
    </row>
    <row r="24" spans="1:7" ht="12.75">
      <c r="A24" s="36" t="s">
        <v>306</v>
      </c>
      <c r="B24" s="97">
        <v>2051</v>
      </c>
      <c r="C24" s="84">
        <f t="shared" si="2"/>
        <v>28.27405569341053</v>
      </c>
      <c r="E24" s="34" t="s">
        <v>307</v>
      </c>
      <c r="F24" s="97">
        <v>74</v>
      </c>
      <c r="G24" s="84">
        <f t="shared" si="3"/>
        <v>6.981132075471698</v>
      </c>
    </row>
    <row r="25" spans="1:7" ht="12.75">
      <c r="A25" s="36" t="s">
        <v>308</v>
      </c>
      <c r="B25" s="97">
        <v>1397</v>
      </c>
      <c r="C25" s="84">
        <f t="shared" si="2"/>
        <v>19.25834022608216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187</v>
      </c>
      <c r="G26" s="84">
        <f t="shared" si="3"/>
        <v>17.641509433962263</v>
      </c>
    </row>
    <row r="27" spans="1:7" ht="12.75">
      <c r="A27" s="36" t="s">
        <v>311</v>
      </c>
      <c r="B27" s="108">
        <v>95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47.5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11294</v>
      </c>
      <c r="G30" s="33">
        <f>(F30/$F$30)*100</f>
        <v>100</v>
      </c>
      <c r="J30" s="39"/>
    </row>
    <row r="31" spans="1:10" ht="12.75">
      <c r="A31" s="95" t="s">
        <v>296</v>
      </c>
      <c r="B31" s="93">
        <v>9184</v>
      </c>
      <c r="C31" s="33">
        <f>(B31/$B$31)*100</f>
        <v>100</v>
      </c>
      <c r="E31" s="34" t="s">
        <v>317</v>
      </c>
      <c r="F31" s="97">
        <v>9935</v>
      </c>
      <c r="G31" s="101">
        <f>(F31/$F$30)*100</f>
        <v>87.96706215689747</v>
      </c>
      <c r="J31" s="39"/>
    </row>
    <row r="32" spans="1:10" ht="12.75">
      <c r="A32" s="36" t="s">
        <v>318</v>
      </c>
      <c r="B32" s="97">
        <v>2227</v>
      </c>
      <c r="C32" s="10">
        <f>(B32/$B$31)*100</f>
        <v>24.248693379790943</v>
      </c>
      <c r="E32" s="34" t="s">
        <v>319</v>
      </c>
      <c r="F32" s="97">
        <v>1359</v>
      </c>
      <c r="G32" s="101">
        <f aca="true" t="shared" si="4" ref="G32:G39">(F32/$F$30)*100</f>
        <v>12.032937843102532</v>
      </c>
      <c r="J32" s="39"/>
    </row>
    <row r="33" spans="1:10" ht="12.75">
      <c r="A33" s="36" t="s">
        <v>320</v>
      </c>
      <c r="B33" s="97">
        <v>6220</v>
      </c>
      <c r="C33" s="10">
        <f aca="true" t="shared" si="5" ref="C33:C38">(B33/$B$31)*100</f>
        <v>67.72648083623693</v>
      </c>
      <c r="E33" s="34" t="s">
        <v>321</v>
      </c>
      <c r="F33" s="97">
        <v>377</v>
      </c>
      <c r="G33" s="101">
        <f t="shared" si="4"/>
        <v>3.338055604745883</v>
      </c>
      <c r="J33" s="39"/>
    </row>
    <row r="34" spans="1:7" ht="12.75">
      <c r="A34" s="36" t="s">
        <v>322</v>
      </c>
      <c r="B34" s="97">
        <v>96</v>
      </c>
      <c r="C34" s="10">
        <f t="shared" si="5"/>
        <v>1.0452961672473868</v>
      </c>
      <c r="E34" s="34" t="s">
        <v>323</v>
      </c>
      <c r="F34" s="97">
        <v>349</v>
      </c>
      <c r="G34" s="101">
        <f t="shared" si="4"/>
        <v>3.0901363555870374</v>
      </c>
    </row>
    <row r="35" spans="1:7" ht="12.75">
      <c r="A35" s="36" t="s">
        <v>325</v>
      </c>
      <c r="B35" s="97">
        <v>341</v>
      </c>
      <c r="C35" s="10">
        <f t="shared" si="5"/>
        <v>3.712979094076655</v>
      </c>
      <c r="E35" s="34" t="s">
        <v>321</v>
      </c>
      <c r="F35" s="97">
        <v>75</v>
      </c>
      <c r="G35" s="101">
        <f t="shared" si="4"/>
        <v>0.6640694173897644</v>
      </c>
    </row>
    <row r="36" spans="1:7" ht="12.75">
      <c r="A36" s="36" t="s">
        <v>297</v>
      </c>
      <c r="B36" s="97">
        <v>268</v>
      </c>
      <c r="C36" s="10">
        <f t="shared" si="5"/>
        <v>2.918118466898955</v>
      </c>
      <c r="E36" s="34" t="s">
        <v>327</v>
      </c>
      <c r="F36" s="97">
        <v>458</v>
      </c>
      <c r="G36" s="101">
        <f t="shared" si="4"/>
        <v>4.055250575526828</v>
      </c>
    </row>
    <row r="37" spans="1:7" ht="12.75">
      <c r="A37" s="36" t="s">
        <v>326</v>
      </c>
      <c r="B37" s="97">
        <v>300</v>
      </c>
      <c r="C37" s="10">
        <f t="shared" si="5"/>
        <v>3.266550522648084</v>
      </c>
      <c r="E37" s="34" t="s">
        <v>321</v>
      </c>
      <c r="F37" s="97">
        <v>74</v>
      </c>
      <c r="G37" s="101">
        <f t="shared" si="4"/>
        <v>0.6552151584912342</v>
      </c>
    </row>
    <row r="38" spans="1:7" ht="12.75">
      <c r="A38" s="36" t="s">
        <v>297</v>
      </c>
      <c r="B38" s="97">
        <v>171</v>
      </c>
      <c r="C38" s="10">
        <f t="shared" si="5"/>
        <v>1.8619337979094077</v>
      </c>
      <c r="E38" s="34" t="s">
        <v>259</v>
      </c>
      <c r="F38" s="97">
        <v>351</v>
      </c>
      <c r="G38" s="101">
        <f t="shared" si="4"/>
        <v>3.107844873384098</v>
      </c>
    </row>
    <row r="39" spans="1:7" ht="12.75">
      <c r="A39" s="36"/>
      <c r="B39" s="97" t="s">
        <v>250</v>
      </c>
      <c r="C39" s="10"/>
      <c r="E39" s="34" t="s">
        <v>321</v>
      </c>
      <c r="F39" s="97">
        <v>133</v>
      </c>
      <c r="G39" s="101">
        <f t="shared" si="4"/>
        <v>1.1776164335045156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127</v>
      </c>
      <c r="C42" s="33">
        <f>(B42/$B$42)*100</f>
        <v>100</v>
      </c>
      <c r="E42" s="31" t="s">
        <v>268</v>
      </c>
      <c r="F42" s="80">
        <v>12331</v>
      </c>
      <c r="G42" s="99">
        <f>(F42/$F$42)*100</f>
        <v>100</v>
      </c>
      <c r="I42" s="39"/>
    </row>
    <row r="43" spans="1:7" ht="12.75">
      <c r="A43" s="36" t="s">
        <v>301</v>
      </c>
      <c r="B43" s="98">
        <v>33</v>
      </c>
      <c r="C43" s="102">
        <f>(B43/$B$42)*100</f>
        <v>25.984251968503933</v>
      </c>
      <c r="E43" s="60" t="s">
        <v>168</v>
      </c>
      <c r="F43" s="106">
        <v>15231</v>
      </c>
      <c r="G43" s="107">
        <f aca="true" t="shared" si="6" ref="G43:G71">(F43/$F$42)*100</f>
        <v>123.51796285783796</v>
      </c>
    </row>
    <row r="44" spans="1:7" ht="12.75">
      <c r="A44" s="36"/>
      <c r="B44" s="93" t="s">
        <v>250</v>
      </c>
      <c r="C44" s="10"/>
      <c r="E44" s="1" t="s">
        <v>329</v>
      </c>
      <c r="F44" s="97">
        <v>228</v>
      </c>
      <c r="G44" s="101">
        <f t="shared" si="6"/>
        <v>1.848998459167951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47</v>
      </c>
      <c r="G45" s="101">
        <f t="shared" si="6"/>
        <v>0.38115319114427054</v>
      </c>
    </row>
    <row r="46" spans="1:7" ht="12.75">
      <c r="A46" s="29" t="s">
        <v>331</v>
      </c>
      <c r="B46" s="93">
        <v>7168</v>
      </c>
      <c r="C46" s="33">
        <f>(B46/$B$46)*100</f>
        <v>100</v>
      </c>
      <c r="E46" s="1" t="s">
        <v>332</v>
      </c>
      <c r="F46" s="97">
        <v>20</v>
      </c>
      <c r="G46" s="101">
        <f t="shared" si="6"/>
        <v>0.16219284729543426</v>
      </c>
    </row>
    <row r="47" spans="1:7" ht="12.75">
      <c r="A47" s="36" t="s">
        <v>333</v>
      </c>
      <c r="B47" s="97">
        <v>988</v>
      </c>
      <c r="C47" s="10">
        <f>(B47/$B$46)*100</f>
        <v>13.783482142857142</v>
      </c>
      <c r="E47" s="1" t="s">
        <v>334</v>
      </c>
      <c r="F47" s="97">
        <v>133</v>
      </c>
      <c r="G47" s="101">
        <f t="shared" si="6"/>
        <v>1.078582434514638</v>
      </c>
    </row>
    <row r="48" spans="1:7" ht="12.75">
      <c r="A48" s="36"/>
      <c r="B48" s="93" t="s">
        <v>250</v>
      </c>
      <c r="C48" s="10"/>
      <c r="E48" s="1" t="s">
        <v>335</v>
      </c>
      <c r="F48" s="97">
        <v>867</v>
      </c>
      <c r="G48" s="101">
        <f t="shared" si="6"/>
        <v>7.031059930257076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183</v>
      </c>
      <c r="G49" s="101">
        <f t="shared" si="6"/>
        <v>1.4840645527532237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51</v>
      </c>
      <c r="G50" s="101">
        <f t="shared" si="6"/>
        <v>0.41359176060335745</v>
      </c>
    </row>
    <row r="51" spans="1:7" ht="12.75">
      <c r="A51" s="5" t="s">
        <v>338</v>
      </c>
      <c r="B51" s="93">
        <v>2750</v>
      </c>
      <c r="C51" s="33">
        <f>(B51/$B$51)*100</f>
        <v>100</v>
      </c>
      <c r="E51" s="1" t="s">
        <v>339</v>
      </c>
      <c r="F51" s="97">
        <v>2076</v>
      </c>
      <c r="G51" s="101">
        <f t="shared" si="6"/>
        <v>16.835617549266075</v>
      </c>
    </row>
    <row r="52" spans="1:7" ht="12.75">
      <c r="A52" s="4" t="s">
        <v>340</v>
      </c>
      <c r="B52" s="98">
        <v>111</v>
      </c>
      <c r="C52" s="10">
        <f>(B52/$B$51)*100</f>
        <v>4.036363636363636</v>
      </c>
      <c r="E52" s="1" t="s">
        <v>341</v>
      </c>
      <c r="F52" s="97">
        <v>123</v>
      </c>
      <c r="G52" s="101">
        <f t="shared" si="6"/>
        <v>0.9974860108669208</v>
      </c>
    </row>
    <row r="53" spans="1:7" ht="12.75">
      <c r="A53" s="4"/>
      <c r="B53" s="93" t="s">
        <v>250</v>
      </c>
      <c r="C53" s="10"/>
      <c r="E53" s="1" t="s">
        <v>342</v>
      </c>
      <c r="F53" s="97">
        <v>130</v>
      </c>
      <c r="G53" s="101">
        <f t="shared" si="6"/>
        <v>1.0542535074203228</v>
      </c>
    </row>
    <row r="54" spans="1:7" ht="14.25">
      <c r="A54" s="5" t="s">
        <v>343</v>
      </c>
      <c r="B54" s="93">
        <v>6003</v>
      </c>
      <c r="C54" s="33">
        <f>(B54/$B$54)*100</f>
        <v>100</v>
      </c>
      <c r="E54" s="1" t="s">
        <v>201</v>
      </c>
      <c r="F54" s="97">
        <v>2813</v>
      </c>
      <c r="G54" s="101">
        <f t="shared" si="6"/>
        <v>22.81242397210283</v>
      </c>
    </row>
    <row r="55" spans="1:7" ht="12.75">
      <c r="A55" s="4" t="s">
        <v>340</v>
      </c>
      <c r="B55" s="98">
        <v>636</v>
      </c>
      <c r="C55" s="10">
        <f>(B55/$B$54)*100</f>
        <v>10.594702648675662</v>
      </c>
      <c r="E55" s="1" t="s">
        <v>344</v>
      </c>
      <c r="F55" s="97">
        <v>3039</v>
      </c>
      <c r="G55" s="101">
        <f t="shared" si="6"/>
        <v>24.645203146541235</v>
      </c>
    </row>
    <row r="56" spans="1:7" ht="12.75">
      <c r="A56" s="4" t="s">
        <v>345</v>
      </c>
      <c r="B56" s="119">
        <v>67.3</v>
      </c>
      <c r="C56" s="37" t="s">
        <v>261</v>
      </c>
      <c r="E56" s="1" t="s">
        <v>346</v>
      </c>
      <c r="F56" s="97">
        <v>69</v>
      </c>
      <c r="G56" s="101">
        <f t="shared" si="6"/>
        <v>0.5595653231692482</v>
      </c>
    </row>
    <row r="57" spans="1:7" ht="12.75">
      <c r="A57" s="4" t="s">
        <v>347</v>
      </c>
      <c r="B57" s="98">
        <v>5367</v>
      </c>
      <c r="C57" s="10">
        <f>(B57/$B$54)*100</f>
        <v>89.40529735132434</v>
      </c>
      <c r="E57" s="1" t="s">
        <v>348</v>
      </c>
      <c r="F57" s="97">
        <v>186</v>
      </c>
      <c r="G57" s="101">
        <f t="shared" si="6"/>
        <v>1.5083934798475387</v>
      </c>
    </row>
    <row r="58" spans="1:7" ht="12.75">
      <c r="A58" s="4" t="s">
        <v>345</v>
      </c>
      <c r="B58" s="119">
        <v>68.9</v>
      </c>
      <c r="C58" s="37" t="s">
        <v>261</v>
      </c>
      <c r="E58" s="1" t="s">
        <v>349</v>
      </c>
      <c r="F58" s="97">
        <v>920</v>
      </c>
      <c r="G58" s="101">
        <f t="shared" si="6"/>
        <v>7.460870975589977</v>
      </c>
    </row>
    <row r="59" spans="1:7" ht="12.75">
      <c r="A59" s="4"/>
      <c r="B59" s="93" t="s">
        <v>250</v>
      </c>
      <c r="C59" s="10"/>
      <c r="E59" s="1" t="s">
        <v>350</v>
      </c>
      <c r="F59" s="97">
        <v>149</v>
      </c>
      <c r="G59" s="101">
        <f t="shared" si="6"/>
        <v>1.2083367123509854</v>
      </c>
    </row>
    <row r="60" spans="1:7" ht="12.75">
      <c r="A60" s="5" t="s">
        <v>351</v>
      </c>
      <c r="B60" s="93">
        <v>993</v>
      </c>
      <c r="C60" s="33">
        <f>(B60/$B$60)*100</f>
        <v>100</v>
      </c>
      <c r="E60" s="1" t="s">
        <v>352</v>
      </c>
      <c r="F60" s="97">
        <v>352</v>
      </c>
      <c r="G60" s="101">
        <f t="shared" si="6"/>
        <v>2.8545941123996434</v>
      </c>
    </row>
    <row r="61" spans="1:7" ht="12.75">
      <c r="A61" s="4" t="s">
        <v>340</v>
      </c>
      <c r="B61" s="97">
        <v>242</v>
      </c>
      <c r="C61" s="10">
        <f>(B61/$B$60)*100</f>
        <v>24.370594159113796</v>
      </c>
      <c r="E61" s="1" t="s">
        <v>353</v>
      </c>
      <c r="F61" s="97">
        <v>200</v>
      </c>
      <c r="G61" s="101">
        <f t="shared" si="6"/>
        <v>1.6219284729543426</v>
      </c>
    </row>
    <row r="62" spans="1:7" ht="12.75">
      <c r="A62" s="4"/>
      <c r="B62" s="93" t="s">
        <v>250</v>
      </c>
      <c r="C62" s="10"/>
      <c r="E62" s="1" t="s">
        <v>354</v>
      </c>
      <c r="F62" s="97">
        <v>243</v>
      </c>
      <c r="G62" s="101">
        <f t="shared" si="6"/>
        <v>1.9706430946395264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51</v>
      </c>
      <c r="G63" s="101">
        <f t="shared" si="6"/>
        <v>0.41359176060335745</v>
      </c>
    </row>
    <row r="64" spans="1:7" ht="12.75">
      <c r="A64" s="29" t="s">
        <v>357</v>
      </c>
      <c r="B64" s="93">
        <v>11294</v>
      </c>
      <c r="C64" s="33">
        <f>(B64/$B$64)*100</f>
        <v>100</v>
      </c>
      <c r="E64" s="1" t="s">
        <v>358</v>
      </c>
      <c r="F64" s="97">
        <v>15</v>
      </c>
      <c r="G64" s="101">
        <f t="shared" si="6"/>
        <v>0.12164463547157571</v>
      </c>
    </row>
    <row r="65" spans="1:7" ht="12.75">
      <c r="A65" s="4" t="s">
        <v>256</v>
      </c>
      <c r="B65" s="97">
        <v>6335</v>
      </c>
      <c r="C65" s="10">
        <f>(B65/$B$64)*100</f>
        <v>56.09173012218878</v>
      </c>
      <c r="E65" s="1" t="s">
        <v>359</v>
      </c>
      <c r="F65" s="97">
        <v>92</v>
      </c>
      <c r="G65" s="101">
        <f t="shared" si="6"/>
        <v>0.7460870975589976</v>
      </c>
    </row>
    <row r="66" spans="1:7" ht="12.75">
      <c r="A66" s="4" t="s">
        <v>257</v>
      </c>
      <c r="B66" s="97">
        <v>4704</v>
      </c>
      <c r="C66" s="10">
        <f aca="true" t="shared" si="7" ref="C66:C71">(B66/$B$64)*100</f>
        <v>41.65043385868603</v>
      </c>
      <c r="E66" s="1" t="s">
        <v>360</v>
      </c>
      <c r="F66" s="97">
        <v>50</v>
      </c>
      <c r="G66" s="101">
        <f t="shared" si="6"/>
        <v>0.40548211823858565</v>
      </c>
    </row>
    <row r="67" spans="1:7" ht="12.75">
      <c r="A67" s="4" t="s">
        <v>361</v>
      </c>
      <c r="B67" s="97">
        <v>1438</v>
      </c>
      <c r="C67" s="10">
        <f t="shared" si="7"/>
        <v>12.732424296086418</v>
      </c>
      <c r="E67" s="1" t="s">
        <v>362</v>
      </c>
      <c r="F67" s="97">
        <v>89</v>
      </c>
      <c r="G67" s="101">
        <f t="shared" si="6"/>
        <v>0.7217581704646825</v>
      </c>
    </row>
    <row r="68" spans="1:7" ht="12.75">
      <c r="A68" s="4" t="s">
        <v>363</v>
      </c>
      <c r="B68" s="97">
        <v>3266</v>
      </c>
      <c r="C68" s="10">
        <f t="shared" si="7"/>
        <v>28.91800956259961</v>
      </c>
      <c r="E68" s="1" t="s">
        <v>364</v>
      </c>
      <c r="F68" s="97">
        <v>512</v>
      </c>
      <c r="G68" s="101">
        <f t="shared" si="6"/>
        <v>4.152136890763117</v>
      </c>
    </row>
    <row r="69" spans="1:7" ht="12.75">
      <c r="A69" s="4" t="s">
        <v>365</v>
      </c>
      <c r="B69" s="97">
        <v>750</v>
      </c>
      <c r="C69" s="10">
        <f t="shared" si="7"/>
        <v>6.640694173897645</v>
      </c>
      <c r="E69" s="1" t="s">
        <v>366</v>
      </c>
      <c r="F69" s="97">
        <v>40</v>
      </c>
      <c r="G69" s="101">
        <f t="shared" si="6"/>
        <v>0.3243856945908685</v>
      </c>
    </row>
    <row r="70" spans="1:7" ht="12.75">
      <c r="A70" s="4" t="s">
        <v>367</v>
      </c>
      <c r="B70" s="97">
        <v>2516</v>
      </c>
      <c r="C70" s="10">
        <f t="shared" si="7"/>
        <v>22.277315388701965</v>
      </c>
      <c r="E70" s="1" t="s">
        <v>368</v>
      </c>
      <c r="F70" s="97">
        <v>82</v>
      </c>
      <c r="G70" s="101">
        <f t="shared" si="6"/>
        <v>0.6649906739112805</v>
      </c>
    </row>
    <row r="71" spans="1:7" ht="12.75">
      <c r="A71" s="7" t="s">
        <v>258</v>
      </c>
      <c r="B71" s="103">
        <v>255</v>
      </c>
      <c r="C71" s="40">
        <f t="shared" si="7"/>
        <v>2.2578360191251994</v>
      </c>
      <c r="D71" s="41"/>
      <c r="E71" s="9" t="s">
        <v>369</v>
      </c>
      <c r="F71" s="103">
        <v>2471</v>
      </c>
      <c r="G71" s="104">
        <f t="shared" si="6"/>
        <v>20.038926283350904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9041</v>
      </c>
      <c r="C9" s="81">
        <f>(B9/$B$9)*100</f>
        <v>100</v>
      </c>
      <c r="D9" s="65"/>
      <c r="E9" s="79" t="s">
        <v>381</v>
      </c>
      <c r="F9" s="80">
        <v>3519</v>
      </c>
      <c r="G9" s="81">
        <f>(F9/$F$9)*100</f>
        <v>100</v>
      </c>
    </row>
    <row r="10" spans="1:7" ht="12.75">
      <c r="A10" s="82" t="s">
        <v>382</v>
      </c>
      <c r="B10" s="97">
        <v>6240</v>
      </c>
      <c r="C10" s="105">
        <f>(B10/$B$9)*100</f>
        <v>69.01891383696494</v>
      </c>
      <c r="D10" s="65"/>
      <c r="E10" s="78" t="s">
        <v>383</v>
      </c>
      <c r="F10" s="97">
        <v>37</v>
      </c>
      <c r="G10" s="105">
        <f aca="true" t="shared" si="0" ref="G10:G19">(F10/$F$9)*100</f>
        <v>1.0514350667803354</v>
      </c>
    </row>
    <row r="11" spans="1:7" ht="12.75">
      <c r="A11" s="82" t="s">
        <v>384</v>
      </c>
      <c r="B11" s="97">
        <v>4692</v>
      </c>
      <c r="C11" s="105">
        <f aca="true" t="shared" si="1" ref="C11:C16">(B11/$B$9)*100</f>
        <v>51.8969140581794</v>
      </c>
      <c r="D11" s="65"/>
      <c r="E11" s="78" t="s">
        <v>385</v>
      </c>
      <c r="F11" s="97">
        <v>82</v>
      </c>
      <c r="G11" s="105">
        <f t="shared" si="0"/>
        <v>2.3302074452969594</v>
      </c>
    </row>
    <row r="12" spans="1:7" ht="12.75">
      <c r="A12" s="82" t="s">
        <v>386</v>
      </c>
      <c r="B12" s="97">
        <v>4524</v>
      </c>
      <c r="C12" s="105">
        <f>(B12/$B$9)*100</f>
        <v>50.038712531799575</v>
      </c>
      <c r="D12" s="65"/>
      <c r="E12" s="78" t="s">
        <v>387</v>
      </c>
      <c r="F12" s="97">
        <v>160</v>
      </c>
      <c r="G12" s="105">
        <f t="shared" si="0"/>
        <v>4.5467462347257745</v>
      </c>
    </row>
    <row r="13" spans="1:7" ht="12.75">
      <c r="A13" s="82" t="s">
        <v>388</v>
      </c>
      <c r="B13" s="97">
        <v>168</v>
      </c>
      <c r="C13" s="105">
        <f>(B13/$B$9)*100</f>
        <v>1.858201526379825</v>
      </c>
      <c r="D13" s="65"/>
      <c r="E13" s="78" t="s">
        <v>389</v>
      </c>
      <c r="F13" s="97">
        <v>236</v>
      </c>
      <c r="G13" s="105">
        <f t="shared" si="0"/>
        <v>6.706450696220517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339</v>
      </c>
      <c r="G14" s="105">
        <f t="shared" si="0"/>
        <v>9.633418584825234</v>
      </c>
    </row>
    <row r="15" spans="1:7" ht="12.75">
      <c r="A15" s="82" t="s">
        <v>392</v>
      </c>
      <c r="B15" s="109">
        <v>1548</v>
      </c>
      <c r="C15" s="105">
        <f t="shared" si="1"/>
        <v>17.121999778785533</v>
      </c>
      <c r="D15" s="65"/>
      <c r="E15" s="78" t="s">
        <v>393</v>
      </c>
      <c r="F15" s="97">
        <v>436</v>
      </c>
      <c r="G15" s="105">
        <f t="shared" si="0"/>
        <v>12.389883489627735</v>
      </c>
    </row>
    <row r="16" spans="1:7" ht="12.75">
      <c r="A16" s="82" t="s">
        <v>67</v>
      </c>
      <c r="B16" s="97">
        <v>2801</v>
      </c>
      <c r="C16" s="105">
        <f t="shared" si="1"/>
        <v>30.98108616303506</v>
      </c>
      <c r="D16" s="65"/>
      <c r="E16" s="78" t="s">
        <v>68</v>
      </c>
      <c r="F16" s="97">
        <v>342</v>
      </c>
      <c r="G16" s="105">
        <f t="shared" si="0"/>
        <v>9.718670076726342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667</v>
      </c>
      <c r="G17" s="105">
        <f t="shared" si="0"/>
        <v>18.954248366013072</v>
      </c>
    </row>
    <row r="18" spans="1:7" ht="12.75">
      <c r="A18" s="77" t="s">
        <v>70</v>
      </c>
      <c r="B18" s="80">
        <v>4214</v>
      </c>
      <c r="C18" s="81">
        <f>(B18/$B$18)*100</f>
        <v>100</v>
      </c>
      <c r="D18" s="65"/>
      <c r="E18" s="78" t="s">
        <v>170</v>
      </c>
      <c r="F18" s="97">
        <v>349</v>
      </c>
      <c r="G18" s="105">
        <f t="shared" si="0"/>
        <v>9.917590224495596</v>
      </c>
    </row>
    <row r="19" spans="1:9" ht="12.75">
      <c r="A19" s="82" t="s">
        <v>382</v>
      </c>
      <c r="B19" s="97">
        <v>2307</v>
      </c>
      <c r="C19" s="105">
        <f>(B19/$B$18)*100</f>
        <v>54.74608448030375</v>
      </c>
      <c r="D19" s="65"/>
      <c r="E19" s="78" t="s">
        <v>169</v>
      </c>
      <c r="F19" s="98">
        <v>871</v>
      </c>
      <c r="G19" s="105">
        <f t="shared" si="0"/>
        <v>24.751349815288435</v>
      </c>
      <c r="I19" s="117"/>
    </row>
    <row r="20" spans="1:7" ht="12.75">
      <c r="A20" s="82" t="s">
        <v>384</v>
      </c>
      <c r="B20" s="97">
        <v>2014</v>
      </c>
      <c r="C20" s="105">
        <f>(B20/$B$18)*100</f>
        <v>47.79307071665876</v>
      </c>
      <c r="D20" s="65"/>
      <c r="E20" s="78" t="s">
        <v>71</v>
      </c>
      <c r="F20" s="97">
        <v>109190</v>
      </c>
      <c r="G20" s="112" t="s">
        <v>261</v>
      </c>
    </row>
    <row r="21" spans="1:7" ht="12.75">
      <c r="A21" s="82" t="s">
        <v>386</v>
      </c>
      <c r="B21" s="97">
        <v>1903</v>
      </c>
      <c r="C21" s="105">
        <f>(B21/$B$18)*100</f>
        <v>45.158993830090175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3120</v>
      </c>
      <c r="G22" s="105">
        <f>(F22/$F$9)*100</f>
        <v>88.6615515771526</v>
      </c>
    </row>
    <row r="23" spans="1:7" ht="12.75">
      <c r="A23" s="77" t="s">
        <v>73</v>
      </c>
      <c r="B23" s="80">
        <v>1185</v>
      </c>
      <c r="C23" s="81">
        <f>(B23/$B$23)*100</f>
        <v>100</v>
      </c>
      <c r="D23" s="65"/>
      <c r="E23" s="78" t="s">
        <v>74</v>
      </c>
      <c r="F23" s="97">
        <v>149599</v>
      </c>
      <c r="G23" s="112" t="s">
        <v>261</v>
      </c>
    </row>
    <row r="24" spans="1:7" ht="12.75">
      <c r="A24" s="82" t="s">
        <v>75</v>
      </c>
      <c r="B24" s="97">
        <v>501</v>
      </c>
      <c r="C24" s="105">
        <f>(B24/$B$23)*100</f>
        <v>42.278481012658226</v>
      </c>
      <c r="D24" s="65"/>
      <c r="E24" s="78" t="s">
        <v>76</v>
      </c>
      <c r="F24" s="97">
        <v>747</v>
      </c>
      <c r="G24" s="105">
        <f>(F24/$F$9)*100</f>
        <v>21.22762148337596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14474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54</v>
      </c>
      <c r="G26" s="105">
        <f>(F26/$F$9)*100</f>
        <v>1.5345268542199488</v>
      </c>
    </row>
    <row r="27" spans="1:7" ht="12.75">
      <c r="A27" s="77" t="s">
        <v>85</v>
      </c>
      <c r="B27" s="80">
        <v>5983</v>
      </c>
      <c r="C27" s="81">
        <f>(B27/$B$27)*100</f>
        <v>100</v>
      </c>
      <c r="D27" s="65"/>
      <c r="E27" s="78" t="s">
        <v>78</v>
      </c>
      <c r="F27" s="98">
        <v>6847</v>
      </c>
      <c r="G27" s="112" t="s">
        <v>261</v>
      </c>
    </row>
    <row r="28" spans="1:7" ht="12.75">
      <c r="A28" s="82" t="s">
        <v>86</v>
      </c>
      <c r="B28" s="97">
        <v>3783</v>
      </c>
      <c r="C28" s="105">
        <f aca="true" t="shared" si="2" ref="C28:C33">(B28/$B$27)*100</f>
        <v>63.229149256225966</v>
      </c>
      <c r="D28" s="65"/>
      <c r="E28" s="78" t="s">
        <v>79</v>
      </c>
      <c r="F28" s="97">
        <v>21</v>
      </c>
      <c r="G28" s="105">
        <f>(F28/$F$9)*100</f>
        <v>0.5967604433077579</v>
      </c>
    </row>
    <row r="29" spans="1:7" ht="12.75">
      <c r="A29" s="82" t="s">
        <v>87</v>
      </c>
      <c r="B29" s="97">
        <v>598</v>
      </c>
      <c r="C29" s="105">
        <f t="shared" si="2"/>
        <v>9.994985793080396</v>
      </c>
      <c r="D29" s="65"/>
      <c r="E29" s="78" t="s">
        <v>80</v>
      </c>
      <c r="F29" s="97">
        <v>1800</v>
      </c>
      <c r="G29" s="112" t="s">
        <v>261</v>
      </c>
    </row>
    <row r="30" spans="1:7" ht="12.75">
      <c r="A30" s="82" t="s">
        <v>88</v>
      </c>
      <c r="B30" s="97">
        <v>562</v>
      </c>
      <c r="C30" s="105">
        <f t="shared" si="2"/>
        <v>9.39328096272773</v>
      </c>
      <c r="D30" s="65"/>
      <c r="E30" s="78" t="s">
        <v>81</v>
      </c>
      <c r="F30" s="97">
        <v>619</v>
      </c>
      <c r="G30" s="105">
        <f>(F30/$F$9)*100</f>
        <v>17.59022449559534</v>
      </c>
    </row>
    <row r="31" spans="1:7" ht="12.75">
      <c r="A31" s="82" t="s">
        <v>115</v>
      </c>
      <c r="B31" s="97">
        <v>243</v>
      </c>
      <c r="C31" s="105">
        <f t="shared" si="2"/>
        <v>4.061507604880495</v>
      </c>
      <c r="D31" s="65"/>
      <c r="E31" s="78" t="s">
        <v>82</v>
      </c>
      <c r="F31" s="97">
        <v>29337</v>
      </c>
      <c r="G31" s="112" t="s">
        <v>261</v>
      </c>
    </row>
    <row r="32" spans="1:7" ht="12.75">
      <c r="A32" s="82" t="s">
        <v>89</v>
      </c>
      <c r="B32" s="97">
        <v>245</v>
      </c>
      <c r="C32" s="105">
        <f t="shared" si="2"/>
        <v>4.094935651011198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552</v>
      </c>
      <c r="C33" s="105">
        <f t="shared" si="2"/>
        <v>9.22614073207421</v>
      </c>
      <c r="D33" s="65"/>
      <c r="E33" s="79" t="s">
        <v>84</v>
      </c>
      <c r="F33" s="80">
        <v>3210</v>
      </c>
      <c r="G33" s="81">
        <f>(F33/$F$33)*100</f>
        <v>100</v>
      </c>
    </row>
    <row r="34" spans="1:7" ht="12.75">
      <c r="A34" s="82" t="s">
        <v>91</v>
      </c>
      <c r="B34" s="120">
        <v>36.3</v>
      </c>
      <c r="C34" s="112" t="s">
        <v>261</v>
      </c>
      <c r="D34" s="65"/>
      <c r="E34" s="78" t="s">
        <v>383</v>
      </c>
      <c r="F34" s="97">
        <v>25</v>
      </c>
      <c r="G34" s="105">
        <f aca="true" t="shared" si="3" ref="G34:G43">(F34/$F$33)*100</f>
        <v>0.778816199376947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66</v>
      </c>
      <c r="G35" s="105">
        <f t="shared" si="3"/>
        <v>2.0560747663551404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136</v>
      </c>
      <c r="G36" s="105">
        <f t="shared" si="3"/>
        <v>4.2367601246105915</v>
      </c>
    </row>
    <row r="37" spans="1:7" ht="12.75">
      <c r="A37" s="77" t="s">
        <v>94</v>
      </c>
      <c r="B37" s="80">
        <v>4524</v>
      </c>
      <c r="C37" s="81">
        <f>(B37/$B$37)*100</f>
        <v>100</v>
      </c>
      <c r="D37" s="65"/>
      <c r="E37" s="78" t="s">
        <v>389</v>
      </c>
      <c r="F37" s="97">
        <v>182</v>
      </c>
      <c r="G37" s="105">
        <f t="shared" si="3"/>
        <v>5.669781931464175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277</v>
      </c>
      <c r="G38" s="105">
        <f t="shared" si="3"/>
        <v>8.629283489096572</v>
      </c>
    </row>
    <row r="39" spans="1:7" ht="12.75">
      <c r="A39" s="82" t="s">
        <v>97</v>
      </c>
      <c r="B39" s="98">
        <v>2373</v>
      </c>
      <c r="C39" s="105">
        <f>(B39/$B$37)*100</f>
        <v>52.45358090185677</v>
      </c>
      <c r="D39" s="65"/>
      <c r="E39" s="78" t="s">
        <v>393</v>
      </c>
      <c r="F39" s="97">
        <v>386</v>
      </c>
      <c r="G39" s="105">
        <f t="shared" si="3"/>
        <v>12.024922118380061</v>
      </c>
    </row>
    <row r="40" spans="1:7" ht="12.75">
      <c r="A40" s="82" t="s">
        <v>98</v>
      </c>
      <c r="B40" s="98">
        <v>442</v>
      </c>
      <c r="C40" s="105">
        <f>(B40/$B$37)*100</f>
        <v>9.770114942528735</v>
      </c>
      <c r="D40" s="65"/>
      <c r="E40" s="78" t="s">
        <v>68</v>
      </c>
      <c r="F40" s="97">
        <v>318</v>
      </c>
      <c r="G40" s="105">
        <f t="shared" si="3"/>
        <v>9.906542056074766</v>
      </c>
    </row>
    <row r="41" spans="1:7" ht="12.75">
      <c r="A41" s="82" t="s">
        <v>100</v>
      </c>
      <c r="B41" s="98">
        <v>1183</v>
      </c>
      <c r="C41" s="105">
        <f>(B41/$B$37)*100</f>
        <v>26.14942528735632</v>
      </c>
      <c r="D41" s="65"/>
      <c r="E41" s="78" t="s">
        <v>69</v>
      </c>
      <c r="F41" s="97">
        <v>629</v>
      </c>
      <c r="G41" s="105">
        <f t="shared" si="3"/>
        <v>19.595015576323988</v>
      </c>
    </row>
    <row r="42" spans="1:7" ht="12.75">
      <c r="A42" s="82" t="s">
        <v>260</v>
      </c>
      <c r="B42" s="98">
        <v>8</v>
      </c>
      <c r="C42" s="105">
        <f>(B42/$B$37)*100</f>
        <v>0.17683465959328026</v>
      </c>
      <c r="D42" s="65"/>
      <c r="E42" s="78" t="s">
        <v>170</v>
      </c>
      <c r="F42" s="97">
        <v>338</v>
      </c>
      <c r="G42" s="105">
        <f t="shared" si="3"/>
        <v>10.529595015576323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853</v>
      </c>
      <c r="G43" s="105">
        <f t="shared" si="3"/>
        <v>26.57320872274143</v>
      </c>
    </row>
    <row r="44" spans="1:7" ht="12.75">
      <c r="A44" s="82" t="s">
        <v>291</v>
      </c>
      <c r="B44" s="98">
        <v>259</v>
      </c>
      <c r="C44" s="105">
        <f>(B44/$B$37)*100</f>
        <v>5.725022104332449</v>
      </c>
      <c r="D44" s="65"/>
      <c r="E44" s="78" t="s">
        <v>93</v>
      </c>
      <c r="F44" s="97">
        <v>117980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259</v>
      </c>
      <c r="C46" s="105">
        <f>(B46/$B$37)*100</f>
        <v>5.725022104332449</v>
      </c>
      <c r="D46" s="65"/>
      <c r="E46" s="78" t="s">
        <v>96</v>
      </c>
      <c r="F46" s="97">
        <v>46795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55609</v>
      </c>
      <c r="G48" s="112" t="s">
        <v>261</v>
      </c>
    </row>
    <row r="49" spans="1:7" ht="13.5" thickBot="1">
      <c r="A49" s="82" t="s">
        <v>292</v>
      </c>
      <c r="B49" s="98">
        <v>52</v>
      </c>
      <c r="C49" s="105">
        <f aca="true" t="shared" si="4" ref="C49:C55">(B49/$B$37)*100</f>
        <v>1.1494252873563218</v>
      </c>
      <c r="D49" s="87"/>
      <c r="E49" s="88" t="s">
        <v>102</v>
      </c>
      <c r="F49" s="113">
        <v>38457</v>
      </c>
      <c r="G49" s="114" t="s">
        <v>261</v>
      </c>
    </row>
    <row r="50" spans="1:7" ht="13.5" thickTop="1">
      <c r="A50" s="82" t="s">
        <v>116</v>
      </c>
      <c r="B50" s="98">
        <v>250</v>
      </c>
      <c r="C50" s="105">
        <f t="shared" si="4"/>
        <v>5.526083112290009</v>
      </c>
      <c r="D50" s="65"/>
      <c r="E50" s="78"/>
      <c r="F50" s="86"/>
      <c r="G50" s="85"/>
    </row>
    <row r="51" spans="1:7" ht="12.75">
      <c r="A51" s="82" t="s">
        <v>117</v>
      </c>
      <c r="B51" s="98">
        <v>318</v>
      </c>
      <c r="C51" s="105">
        <f t="shared" si="4"/>
        <v>7.029177718832891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173</v>
      </c>
      <c r="C52" s="105">
        <f t="shared" si="4"/>
        <v>3.824049513704686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545</v>
      </c>
      <c r="C53" s="105">
        <f t="shared" si="4"/>
        <v>12.046861184792219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158</v>
      </c>
      <c r="C54" s="105">
        <f t="shared" si="4"/>
        <v>3.4924845269672855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178</v>
      </c>
      <c r="C55" s="105">
        <f t="shared" si="4"/>
        <v>3.934571175950486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673</v>
      </c>
      <c r="C57" s="105">
        <f>(B57/$B$37)*100</f>
        <v>14.876215738284703</v>
      </c>
      <c r="D57" s="65"/>
      <c r="E57" s="79" t="s">
        <v>84</v>
      </c>
      <c r="F57" s="80">
        <v>72</v>
      </c>
      <c r="G57" s="105">
        <f>(F57/L57)*100</f>
        <v>2.2429906542056073</v>
      </c>
      <c r="H57" s="79" t="s">
        <v>84</v>
      </c>
      <c r="L57" s="15">
        <v>3210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38</v>
      </c>
      <c r="G58" s="105">
        <f>(F58/L58)*100</f>
        <v>2.130044843049327</v>
      </c>
      <c r="H58" s="78" t="s">
        <v>118</v>
      </c>
      <c r="L58" s="15">
        <v>1784</v>
      </c>
    </row>
    <row r="59" spans="1:12" ht="12.75">
      <c r="A59" s="82" t="s">
        <v>112</v>
      </c>
      <c r="B59" s="98">
        <v>684</v>
      </c>
      <c r="C59" s="105">
        <f>(B59/$B$37)*100</f>
        <v>15.119363395225463</v>
      </c>
      <c r="D59" s="65"/>
      <c r="E59" s="78" t="s">
        <v>120</v>
      </c>
      <c r="F59" s="97">
        <v>28</v>
      </c>
      <c r="G59" s="105">
        <f>(F59/L59)*100</f>
        <v>3.7135278514588856</v>
      </c>
      <c r="H59" s="78" t="s">
        <v>120</v>
      </c>
      <c r="L59" s="15">
        <v>754</v>
      </c>
    </row>
    <row r="60" spans="1:7" ht="12.75">
      <c r="A60" s="82" t="s">
        <v>113</v>
      </c>
      <c r="B60" s="98">
        <v>861</v>
      </c>
      <c r="C60" s="105">
        <f>(B60/$B$37)*100</f>
        <v>19.03183023872679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242</v>
      </c>
      <c r="C62" s="105">
        <f>(B62/$B$37)*100</f>
        <v>5.349248452696728</v>
      </c>
      <c r="D62" s="65"/>
      <c r="E62" s="79" t="s">
        <v>123</v>
      </c>
      <c r="F62" s="80">
        <v>10</v>
      </c>
      <c r="G62" s="105">
        <f>(F62/L62)*100</f>
        <v>5.208333333333334</v>
      </c>
      <c r="H62" s="79" t="s">
        <v>394</v>
      </c>
      <c r="L62" s="15">
        <v>192</v>
      </c>
    </row>
    <row r="63" spans="1:12" ht="12.75">
      <c r="A63" s="61" t="s">
        <v>293</v>
      </c>
      <c r="B63" s="98">
        <v>181</v>
      </c>
      <c r="C63" s="105">
        <f>(B63/$B$37)*100</f>
        <v>4.000884173297966</v>
      </c>
      <c r="D63" s="65"/>
      <c r="E63" s="78" t="s">
        <v>118</v>
      </c>
      <c r="F63" s="97">
        <v>10</v>
      </c>
      <c r="G63" s="105">
        <f>(F63/L63)*100</f>
        <v>6.666666666666667</v>
      </c>
      <c r="H63" s="78" t="s">
        <v>118</v>
      </c>
      <c r="L63" s="15">
        <v>150</v>
      </c>
    </row>
    <row r="64" spans="1:12" ht="12.75">
      <c r="A64" s="82" t="s">
        <v>114</v>
      </c>
      <c r="B64" s="98">
        <v>209</v>
      </c>
      <c r="C64" s="105">
        <f>(B64/$B$37)*100</f>
        <v>4.619805481874447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308</v>
      </c>
      <c r="G66" s="105">
        <f aca="true" t="shared" si="5" ref="G66:G71">(F66/L66)*100</f>
        <v>2.770780856423174</v>
      </c>
      <c r="H66" s="79" t="s">
        <v>124</v>
      </c>
      <c r="L66" s="15">
        <v>11116</v>
      </c>
    </row>
    <row r="67" spans="1:12" ht="12.75">
      <c r="A67" s="82" t="s">
        <v>126</v>
      </c>
      <c r="B67" s="97">
        <v>3559</v>
      </c>
      <c r="C67" s="105">
        <f>(B67/$B$37)*100</f>
        <v>78.66931918656057</v>
      </c>
      <c r="D67" s="65"/>
      <c r="E67" s="78" t="s">
        <v>262</v>
      </c>
      <c r="F67" s="97">
        <v>229</v>
      </c>
      <c r="G67" s="105">
        <f t="shared" si="5"/>
        <v>3.0488616695513246</v>
      </c>
      <c r="H67" s="78" t="s">
        <v>262</v>
      </c>
      <c r="L67" s="15">
        <v>7511</v>
      </c>
    </row>
    <row r="68" spans="1:12" ht="12.75">
      <c r="A68" s="82" t="s">
        <v>128</v>
      </c>
      <c r="B68" s="97">
        <v>566</v>
      </c>
      <c r="C68" s="105">
        <f>(B68/$B$37)*100</f>
        <v>12.511052166224578</v>
      </c>
      <c r="D68" s="65"/>
      <c r="E68" s="78" t="s">
        <v>127</v>
      </c>
      <c r="F68" s="97">
        <v>28</v>
      </c>
      <c r="G68" s="105">
        <f t="shared" si="5"/>
        <v>2.8197381671701915</v>
      </c>
      <c r="H68" s="78" t="s">
        <v>127</v>
      </c>
      <c r="L68" s="15">
        <v>993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79</v>
      </c>
      <c r="G69" s="105">
        <f t="shared" si="5"/>
        <v>2.1950541817171434</v>
      </c>
      <c r="H69" s="78" t="s">
        <v>129</v>
      </c>
      <c r="L69" s="15">
        <v>3599</v>
      </c>
    </row>
    <row r="70" spans="1:12" ht="12.75">
      <c r="A70" s="82" t="s">
        <v>376</v>
      </c>
      <c r="B70" s="97">
        <v>375</v>
      </c>
      <c r="C70" s="105">
        <f>(B70/$B$37)*100</f>
        <v>8.289124668435013</v>
      </c>
      <c r="D70" s="65"/>
      <c r="E70" s="78" t="s">
        <v>130</v>
      </c>
      <c r="F70" s="97">
        <v>39</v>
      </c>
      <c r="G70" s="105">
        <f t="shared" si="5"/>
        <v>1.5222482435597189</v>
      </c>
      <c r="H70" s="78" t="s">
        <v>130</v>
      </c>
      <c r="L70" s="15">
        <v>2562</v>
      </c>
    </row>
    <row r="71" spans="1:12" ht="13.5" thickBot="1">
      <c r="A71" s="90" t="s">
        <v>371</v>
      </c>
      <c r="B71" s="110">
        <v>24</v>
      </c>
      <c r="C71" s="111">
        <f>(B71/$B$37)*100</f>
        <v>0.5305039787798408</v>
      </c>
      <c r="D71" s="91"/>
      <c r="E71" s="92" t="s">
        <v>131</v>
      </c>
      <c r="F71" s="110">
        <v>46</v>
      </c>
      <c r="G71" s="118">
        <f t="shared" si="5"/>
        <v>10.10989010989011</v>
      </c>
      <c r="H71" s="92" t="s">
        <v>131</v>
      </c>
      <c r="L71" s="15">
        <v>455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3614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3513</v>
      </c>
      <c r="G9" s="81">
        <f>(F9/$F$9)*100</f>
        <v>100</v>
      </c>
      <c r="I9" s="53"/>
    </row>
    <row r="10" spans="1:7" ht="12.75">
      <c r="A10" s="36" t="s">
        <v>137</v>
      </c>
      <c r="B10" s="97">
        <v>3026</v>
      </c>
      <c r="C10" s="105">
        <f aca="true" t="shared" si="0" ref="C10:C18">(B10/$B$8)*100</f>
        <v>83.72993912562258</v>
      </c>
      <c r="E10" s="32" t="s">
        <v>138</v>
      </c>
      <c r="F10" s="97">
        <v>3463</v>
      </c>
      <c r="G10" s="105">
        <f>(F10/$F$9)*100</f>
        <v>98.57671505835468</v>
      </c>
    </row>
    <row r="11" spans="1:7" ht="12.75">
      <c r="A11" s="36" t="s">
        <v>139</v>
      </c>
      <c r="B11" s="97">
        <v>310</v>
      </c>
      <c r="C11" s="105">
        <f t="shared" si="0"/>
        <v>8.57775318206973</v>
      </c>
      <c r="E11" s="32" t="s">
        <v>140</v>
      </c>
      <c r="F11" s="97">
        <v>29</v>
      </c>
      <c r="G11" s="105">
        <f>(F11/$F$9)*100</f>
        <v>0.825505266154284</v>
      </c>
    </row>
    <row r="12" spans="1:7" ht="12.75">
      <c r="A12" s="36" t="s">
        <v>141</v>
      </c>
      <c r="B12" s="97">
        <v>41</v>
      </c>
      <c r="C12" s="105">
        <f t="shared" si="0"/>
        <v>1.1344770337576093</v>
      </c>
      <c r="E12" s="32" t="s">
        <v>142</v>
      </c>
      <c r="F12" s="97">
        <v>21</v>
      </c>
      <c r="G12" s="105">
        <f>(F12/$F$9)*100</f>
        <v>0.5977796754910333</v>
      </c>
    </row>
    <row r="13" spans="1:7" ht="12.75">
      <c r="A13" s="36" t="s">
        <v>143</v>
      </c>
      <c r="B13" s="97">
        <v>174</v>
      </c>
      <c r="C13" s="105">
        <f t="shared" si="0"/>
        <v>4.814609850581074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56</v>
      </c>
      <c r="C14" s="105">
        <f t="shared" si="0"/>
        <v>1.549529607083564</v>
      </c>
      <c r="E14" s="42" t="s">
        <v>145</v>
      </c>
      <c r="F14" s="80">
        <v>2618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8</v>
      </c>
      <c r="G16" s="105">
        <f>(F16/$F$14)*100</f>
        <v>0.30557677616501144</v>
      </c>
    </row>
    <row r="17" spans="1:7" ht="12.75">
      <c r="A17" s="36" t="s">
        <v>150</v>
      </c>
      <c r="B17" s="97">
        <v>7</v>
      </c>
      <c r="C17" s="105">
        <f t="shared" si="0"/>
        <v>0.1936912008854455</v>
      </c>
      <c r="E17" s="1" t="s">
        <v>151</v>
      </c>
      <c r="F17" s="97">
        <v>16</v>
      </c>
      <c r="G17" s="105">
        <f aca="true" t="shared" si="1" ref="G17:G23">(F17/$F$14)*100</f>
        <v>0.6111535523300229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</v>
      </c>
      <c r="G18" s="105">
        <f t="shared" si="1"/>
        <v>0.267379679144385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77</v>
      </c>
      <c r="G19" s="105">
        <f t="shared" si="1"/>
        <v>2.941176470588235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311</v>
      </c>
      <c r="G20" s="105">
        <f t="shared" si="1"/>
        <v>11.879297173414821</v>
      </c>
    </row>
    <row r="21" spans="1:7" ht="12.75">
      <c r="A21" s="36" t="s">
        <v>156</v>
      </c>
      <c r="B21" s="98">
        <v>107</v>
      </c>
      <c r="C21" s="105">
        <f aca="true" t="shared" si="2" ref="C21:C28">(B21/$B$8)*100</f>
        <v>2.9607083563918097</v>
      </c>
      <c r="E21" s="1" t="s">
        <v>157</v>
      </c>
      <c r="F21" s="97">
        <v>1367</v>
      </c>
      <c r="G21" s="105">
        <f t="shared" si="1"/>
        <v>52.21543162719633</v>
      </c>
    </row>
    <row r="22" spans="1:7" ht="12.75">
      <c r="A22" s="36" t="s">
        <v>158</v>
      </c>
      <c r="B22" s="98">
        <v>401</v>
      </c>
      <c r="C22" s="105">
        <f t="shared" si="2"/>
        <v>11.09573879358052</v>
      </c>
      <c r="E22" s="1" t="s">
        <v>159</v>
      </c>
      <c r="F22" s="97">
        <v>670</v>
      </c>
      <c r="G22" s="105">
        <f t="shared" si="1"/>
        <v>25.59205500381971</v>
      </c>
    </row>
    <row r="23" spans="1:7" ht="12.75">
      <c r="A23" s="36" t="s">
        <v>160</v>
      </c>
      <c r="B23" s="98">
        <v>362</v>
      </c>
      <c r="C23" s="105">
        <f t="shared" si="2"/>
        <v>10.016602102933039</v>
      </c>
      <c r="E23" s="1" t="s">
        <v>161</v>
      </c>
      <c r="F23" s="98">
        <v>162</v>
      </c>
      <c r="G23" s="105">
        <f t="shared" si="1"/>
        <v>6.187929717341483</v>
      </c>
    </row>
    <row r="24" spans="1:7" ht="12.75">
      <c r="A24" s="36" t="s">
        <v>162</v>
      </c>
      <c r="B24" s="97">
        <v>673</v>
      </c>
      <c r="C24" s="105">
        <f t="shared" si="2"/>
        <v>18.622025456557832</v>
      </c>
      <c r="E24" s="1" t="s">
        <v>163</v>
      </c>
      <c r="F24" s="97">
        <v>425500</v>
      </c>
      <c r="G24" s="112" t="s">
        <v>261</v>
      </c>
    </row>
    <row r="25" spans="1:7" ht="12.75">
      <c r="A25" s="36" t="s">
        <v>164</v>
      </c>
      <c r="B25" s="97">
        <v>602</v>
      </c>
      <c r="C25" s="105">
        <f t="shared" si="2"/>
        <v>16.657443276148314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891</v>
      </c>
      <c r="C26" s="105">
        <f t="shared" si="2"/>
        <v>24.654122855561706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320</v>
      </c>
      <c r="C27" s="105">
        <f t="shared" si="2"/>
        <v>8.854454897620364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258</v>
      </c>
      <c r="C28" s="105">
        <f t="shared" si="2"/>
        <v>7.138904261206419</v>
      </c>
      <c r="E28" s="32" t="s">
        <v>176</v>
      </c>
      <c r="F28" s="97">
        <v>1969</v>
      </c>
      <c r="G28" s="105">
        <f aca="true" t="shared" si="3" ref="G28:G35">(F28/$F$14)*100</f>
        <v>75.21008403361344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14</v>
      </c>
      <c r="G31" s="105">
        <f t="shared" si="3"/>
        <v>0.53475935828877</v>
      </c>
    </row>
    <row r="32" spans="1:7" ht="12.75">
      <c r="A32" s="36" t="s">
        <v>182</v>
      </c>
      <c r="B32" s="97">
        <v>19</v>
      </c>
      <c r="C32" s="105">
        <f t="shared" si="4"/>
        <v>0.5257332595462092</v>
      </c>
      <c r="E32" s="32" t="s">
        <v>183</v>
      </c>
      <c r="F32" s="97">
        <v>75</v>
      </c>
      <c r="G32" s="105">
        <f t="shared" si="3"/>
        <v>2.864782276546982</v>
      </c>
    </row>
    <row r="33" spans="1:7" ht="12.75">
      <c r="A33" s="36" t="s">
        <v>184</v>
      </c>
      <c r="B33" s="97">
        <v>33</v>
      </c>
      <c r="C33" s="105">
        <f t="shared" si="4"/>
        <v>0.9131156613171001</v>
      </c>
      <c r="E33" s="32" t="s">
        <v>185</v>
      </c>
      <c r="F33" s="97">
        <v>177</v>
      </c>
      <c r="G33" s="105">
        <f t="shared" si="3"/>
        <v>6.760886172650879</v>
      </c>
    </row>
    <row r="34" spans="1:7" ht="12.75">
      <c r="A34" s="36" t="s">
        <v>186</v>
      </c>
      <c r="B34" s="97">
        <v>214</v>
      </c>
      <c r="C34" s="105">
        <f t="shared" si="4"/>
        <v>5.9214167127836195</v>
      </c>
      <c r="E34" s="32" t="s">
        <v>187</v>
      </c>
      <c r="F34" s="97">
        <v>342</v>
      </c>
      <c r="G34" s="105">
        <f t="shared" si="3"/>
        <v>13.06340718105424</v>
      </c>
    </row>
    <row r="35" spans="1:7" ht="12.75">
      <c r="A35" s="36" t="s">
        <v>188</v>
      </c>
      <c r="B35" s="97">
        <v>299</v>
      </c>
      <c r="C35" s="105">
        <f t="shared" si="4"/>
        <v>8.273381294964029</v>
      </c>
      <c r="E35" s="32" t="s">
        <v>189</v>
      </c>
      <c r="F35" s="97">
        <v>1361</v>
      </c>
      <c r="G35" s="105">
        <f t="shared" si="3"/>
        <v>51.986249045072576</v>
      </c>
    </row>
    <row r="36" spans="1:7" ht="12.75">
      <c r="A36" s="36" t="s">
        <v>190</v>
      </c>
      <c r="B36" s="97">
        <v>285</v>
      </c>
      <c r="C36" s="105">
        <f t="shared" si="4"/>
        <v>7.885998893193137</v>
      </c>
      <c r="E36" s="32" t="s">
        <v>191</v>
      </c>
      <c r="F36" s="97">
        <v>1989</v>
      </c>
      <c r="G36" s="112" t="s">
        <v>261</v>
      </c>
    </row>
    <row r="37" spans="1:7" ht="12.75">
      <c r="A37" s="36" t="s">
        <v>192</v>
      </c>
      <c r="B37" s="97">
        <v>448</v>
      </c>
      <c r="C37" s="105">
        <f t="shared" si="4"/>
        <v>12.396236856668512</v>
      </c>
      <c r="E37" s="32" t="s">
        <v>193</v>
      </c>
      <c r="F37" s="97">
        <v>649</v>
      </c>
      <c r="G37" s="105">
        <f>(F37/$F$14)*100</f>
        <v>24.789915966386555</v>
      </c>
    </row>
    <row r="38" spans="1:7" ht="12.75">
      <c r="A38" s="36" t="s">
        <v>194</v>
      </c>
      <c r="B38" s="97">
        <v>852</v>
      </c>
      <c r="C38" s="105">
        <f t="shared" si="4"/>
        <v>23.574986164914222</v>
      </c>
      <c r="E38" s="32" t="s">
        <v>191</v>
      </c>
      <c r="F38" s="97">
        <v>630</v>
      </c>
      <c r="G38" s="112" t="s">
        <v>261</v>
      </c>
    </row>
    <row r="39" spans="1:7" ht="12.75">
      <c r="A39" s="36" t="s">
        <v>195</v>
      </c>
      <c r="B39" s="97">
        <v>1464</v>
      </c>
      <c r="C39" s="105">
        <f t="shared" si="4"/>
        <v>40.50913115661317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3513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915</v>
      </c>
      <c r="G43" s="105">
        <f aca="true" t="shared" si="5" ref="G43:G48">(F43/$F$14)*100</f>
        <v>34.950343773873186</v>
      </c>
    </row>
    <row r="44" spans="1:7" ht="12.75">
      <c r="A44" s="36" t="s">
        <v>209</v>
      </c>
      <c r="B44" s="98">
        <v>501</v>
      </c>
      <c r="C44" s="105">
        <f aca="true" t="shared" si="6" ref="C44:C49">(B44/$B$42)*100</f>
        <v>14.26131511528608</v>
      </c>
      <c r="E44" s="32" t="s">
        <v>210</v>
      </c>
      <c r="F44" s="97">
        <v>449</v>
      </c>
      <c r="G44" s="105">
        <f t="shared" si="5"/>
        <v>17.15049656226127</v>
      </c>
    </row>
    <row r="45" spans="1:7" ht="12.75">
      <c r="A45" s="36" t="s">
        <v>211</v>
      </c>
      <c r="B45" s="98">
        <v>1061</v>
      </c>
      <c r="C45" s="105">
        <f t="shared" si="6"/>
        <v>30.202106461713633</v>
      </c>
      <c r="E45" s="32" t="s">
        <v>212</v>
      </c>
      <c r="F45" s="97">
        <v>300</v>
      </c>
      <c r="G45" s="105">
        <f t="shared" si="5"/>
        <v>11.459129106187929</v>
      </c>
    </row>
    <row r="46" spans="1:7" ht="12.75">
      <c r="A46" s="36" t="s">
        <v>213</v>
      </c>
      <c r="B46" s="98">
        <v>527</v>
      </c>
      <c r="C46" s="105">
        <f t="shared" si="6"/>
        <v>15.001423284941644</v>
      </c>
      <c r="E46" s="32" t="s">
        <v>214</v>
      </c>
      <c r="F46" s="97">
        <v>250</v>
      </c>
      <c r="G46" s="105">
        <f t="shared" si="5"/>
        <v>9.549274255156607</v>
      </c>
    </row>
    <row r="47" spans="1:7" ht="12.75">
      <c r="A47" s="36" t="s">
        <v>215</v>
      </c>
      <c r="B47" s="97">
        <v>588</v>
      </c>
      <c r="C47" s="105">
        <f t="shared" si="6"/>
        <v>16.737830913748933</v>
      </c>
      <c r="E47" s="32" t="s">
        <v>216</v>
      </c>
      <c r="F47" s="97">
        <v>240</v>
      </c>
      <c r="G47" s="105">
        <f t="shared" si="5"/>
        <v>9.167303284950345</v>
      </c>
    </row>
    <row r="48" spans="1:7" ht="12.75">
      <c r="A48" s="36" t="s">
        <v>217</v>
      </c>
      <c r="B48" s="97">
        <v>452</v>
      </c>
      <c r="C48" s="105">
        <f t="shared" si="6"/>
        <v>12.866495872473669</v>
      </c>
      <c r="E48" s="32" t="s">
        <v>218</v>
      </c>
      <c r="F48" s="97">
        <v>445</v>
      </c>
      <c r="G48" s="105">
        <f t="shared" si="5"/>
        <v>16.997708174178765</v>
      </c>
    </row>
    <row r="49" spans="1:7" ht="12.75">
      <c r="A49" s="36" t="s">
        <v>219</v>
      </c>
      <c r="B49" s="97">
        <v>384</v>
      </c>
      <c r="C49" s="105">
        <f t="shared" si="6"/>
        <v>10.930828351836038</v>
      </c>
      <c r="E49" s="32" t="s">
        <v>220</v>
      </c>
      <c r="F49" s="97">
        <v>19</v>
      </c>
      <c r="G49" s="105">
        <f>(F49/$F$14)*100</f>
        <v>0.7257448433919022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554</v>
      </c>
      <c r="G51" s="81">
        <f>(F51/F$51)*100</f>
        <v>100</v>
      </c>
    </row>
    <row r="52" spans="1:7" ht="12.75">
      <c r="A52" s="4" t="s">
        <v>223</v>
      </c>
      <c r="B52" s="97">
        <v>33</v>
      </c>
      <c r="C52" s="105">
        <f>(B52/$B$42)*100</f>
        <v>0.9393680614859093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641</v>
      </c>
      <c r="C53" s="105">
        <f>(B53/$B$42)*100</f>
        <v>18.246512951892967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1887</v>
      </c>
      <c r="C54" s="105">
        <f>(B54/$B$42)*100</f>
        <v>53.71477369769428</v>
      </c>
      <c r="E54" s="32" t="s">
        <v>228</v>
      </c>
      <c r="F54" s="97">
        <v>4</v>
      </c>
      <c r="G54" s="105">
        <f aca="true" t="shared" si="7" ref="G54:G60">(F54/F$51)*100</f>
        <v>0.7220216606498195</v>
      </c>
    </row>
    <row r="55" spans="1:7" ht="12.75">
      <c r="A55" s="4" t="s">
        <v>229</v>
      </c>
      <c r="B55" s="97">
        <v>952</v>
      </c>
      <c r="C55" s="105">
        <f>(B55/$B$42)*100</f>
        <v>27.09934528892684</v>
      </c>
      <c r="E55" s="32" t="s">
        <v>230</v>
      </c>
      <c r="F55" s="97">
        <v>26</v>
      </c>
      <c r="G55" s="105">
        <f t="shared" si="7"/>
        <v>4.693140794223827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31</v>
      </c>
      <c r="G56" s="105">
        <f t="shared" si="7"/>
        <v>5.595667870036101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85</v>
      </c>
      <c r="G57" s="105">
        <f t="shared" si="7"/>
        <v>15.342960288808664</v>
      </c>
    </row>
    <row r="58" spans="1:7" ht="12.75">
      <c r="A58" s="36" t="s">
        <v>234</v>
      </c>
      <c r="B58" s="97">
        <v>2511</v>
      </c>
      <c r="C58" s="105">
        <f aca="true" t="shared" si="8" ref="C58:C66">(B58/$B$42)*100</f>
        <v>71.47736976942784</v>
      </c>
      <c r="E58" s="32" t="s">
        <v>235</v>
      </c>
      <c r="F58" s="97">
        <v>123</v>
      </c>
      <c r="G58" s="105">
        <f t="shared" si="7"/>
        <v>22.20216606498195</v>
      </c>
    </row>
    <row r="59" spans="1:7" ht="12.75">
      <c r="A59" s="36" t="s">
        <v>236</v>
      </c>
      <c r="B59" s="97">
        <v>56</v>
      </c>
      <c r="C59" s="105">
        <f t="shared" si="8"/>
        <v>1.5940791346427556</v>
      </c>
      <c r="E59" s="32" t="s">
        <v>237</v>
      </c>
      <c r="F59" s="98">
        <v>13</v>
      </c>
      <c r="G59" s="105">
        <f t="shared" si="7"/>
        <v>2.3465703971119134</v>
      </c>
    </row>
    <row r="60" spans="1:7" ht="12.75">
      <c r="A60" s="36" t="s">
        <v>238</v>
      </c>
      <c r="B60" s="97">
        <v>241</v>
      </c>
      <c r="C60" s="105">
        <f t="shared" si="8"/>
        <v>6.86023341873043</v>
      </c>
      <c r="E60" s="32" t="s">
        <v>239</v>
      </c>
      <c r="F60" s="97">
        <v>272</v>
      </c>
      <c r="G60" s="105">
        <f t="shared" si="7"/>
        <v>49.09747292418773</v>
      </c>
    </row>
    <row r="61" spans="1:7" ht="12.75">
      <c r="A61" s="36" t="s">
        <v>240</v>
      </c>
      <c r="B61" s="97">
        <v>690</v>
      </c>
      <c r="C61" s="105">
        <f t="shared" si="8"/>
        <v>19.64133219470538</v>
      </c>
      <c r="E61" s="32" t="s">
        <v>163</v>
      </c>
      <c r="F61" s="97">
        <v>974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0.2277255906632508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0.19925989183034445</v>
      </c>
      <c r="E65" s="32" t="s">
        <v>208</v>
      </c>
      <c r="F65" s="97">
        <v>47</v>
      </c>
      <c r="G65" s="105">
        <f aca="true" t="shared" si="9" ref="G65:G71">(F65/F$51)*100</f>
        <v>8.483754512635379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31</v>
      </c>
      <c r="G66" s="105">
        <f t="shared" si="9"/>
        <v>5.595667870036101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41</v>
      </c>
      <c r="G67" s="105">
        <f t="shared" si="9"/>
        <v>7.400722021660649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27</v>
      </c>
      <c r="G68" s="105">
        <f t="shared" si="9"/>
        <v>4.873646209386282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22</v>
      </c>
      <c r="G69" s="105">
        <f t="shared" si="9"/>
        <v>3.9711191335740073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114</v>
      </c>
      <c r="G70" s="105">
        <f t="shared" si="9"/>
        <v>20.577617328519857</v>
      </c>
    </row>
    <row r="71" spans="1:7" ht="12.75">
      <c r="A71" s="54" t="s">
        <v>252</v>
      </c>
      <c r="B71" s="103">
        <v>7</v>
      </c>
      <c r="C71" s="115">
        <f>(B71/$B$42)*100</f>
        <v>0.19925989183034445</v>
      </c>
      <c r="D71" s="41"/>
      <c r="E71" s="44" t="s">
        <v>220</v>
      </c>
      <c r="F71" s="103">
        <v>272</v>
      </c>
      <c r="G71" s="115">
        <f t="shared" si="9"/>
        <v>49.09747292418773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2002-06-12T13:05:37Z</dcterms:modified>
  <cp:category/>
  <cp:version/>
  <cp:contentType/>
  <cp:contentStatus/>
</cp:coreProperties>
</file>