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<sst xmlns="http://schemas.openxmlformats.org/spreadsheetml/2006/main" count="696" uniqueCount="437">
  <si>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</si>
  <si>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</si>
  <si>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</si>
  <si>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</si>
  <si>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</si>
  <si>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</si>
  <si>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</si>
  <si>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</si>
  <si>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</si>
  <si>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</si>
  <si>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</si>
  <si>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</si>
  <si>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</si>
  <si>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</si>
  <si>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</si>
  <si>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</si>
  <si>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</si>
  <si>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</si>
  <si>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</si>
  <si>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</si>
  <si>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</si>
  <si>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</si>
  <si>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</si>
  <si>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</si>
  <si>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</si>
  <si>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</si>
  <si>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</si>
  <si>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</si>
  <si>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</si>
  <si>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</si>
  <si>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</si>
  <si>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</si>
  <si>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</si>
  <si>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</si>
  <si>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</si>
  <si>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</si>
  <si>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</si>
  <si>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</si>
  <si>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</si>
  <si>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</si>
  <si>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</si>
  <si>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</si>
  <si>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</si>
  <si>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</si>
  <si>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</si>
  <si>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</si>
  <si>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</si>
  <si>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</si>
  <si>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</si>
  <si>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</si>
  <si>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</si>
  <si>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</si>
  <si>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</si>
  <si>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</si>
  <si>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</si>
  <si>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</si>
  <si>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</si>
  <si>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</si>
  <si>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</si>
  <si>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</si>
  <si>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</si>
  <si>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</si>
  <si>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</si>
  <si>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</si>
  <si>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</si>
  <si>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</si>
  <si>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</si>
  <si>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</si>
  <si>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</si>
  <si>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</si>
  <si>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</si>
  <si>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</si>
  <si>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</si>
  <si>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</si>
  <si>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</si>
  <si>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</si>
  <si>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</si>
  <si>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</si>
  <si>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</si>
  <si>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</si>
  <si>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</si>
  <si>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</si>
  <si>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</si>
  <si>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</si>
  <si>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</si>
  <si>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</si>
  <si>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</si>
  <si>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</si>
  <si>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</si>
  <si>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</si>
  <si>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</si>
  <si>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</si>
  <si>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</si>
  <si>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</si>
  <si>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</si>
  <si>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</si>
  <si>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</si>
  <si>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</si>
  <si>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</si>
  <si>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</si>
  <si>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</si>
  <si>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</si>
  <si>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</si>
  <si>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</si>
  <si>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</si>
  <si>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</si>
  <si>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</si>
  <si>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</si>
  <si>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</si>
  <si>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</si>
  <si>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</si>
  <si>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</si>
  <si>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</si>
  <si>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</si>
  <si>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</si>
  <si>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</si>
  <si>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</si>
  <si>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</si>
  <si>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</si>
  <si>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</si>
  <si>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</si>
  <si>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</si>
  <si>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</si>
  <si>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</si>
  <si>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</si>
  <si>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</si>
  <si>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</si>
  <si>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</si>
  <si>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</si>
  <si>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</si>
  <si>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</si>
  <si>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</si>
  <si>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</si>
  <si>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</si>
  <si>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</si>
  <si>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</si>
  <si>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</si>
  <si>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</si>
  <si>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</si>
  <si>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</si>
  <si>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</si>
  <si>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</si>
  <si>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</si>
  <si>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</si>
  <si>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</si>
  <si>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</si>
  <si>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</si>
  <si>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</si>
  <si>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</si>
  <si>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</si>
  <si>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</si>
  <si>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</si>
  <si>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</si>
  <si>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</si>
  <si>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</si>
  <si>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</si>
  <si>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</si>
  <si>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</si>
  <si>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</si>
  <si>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</si>
  <si>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</si>
  <si>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</si>
  <si>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</si>
  <si>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</si>
  <si>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</si>
  <si>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</si>
  <si>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</si>
  <si>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</si>
  <si>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</si>
  <si>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</si>
  <si>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</si>
  <si>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</si>
  <si>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</si>
  <si>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</si>
  <si>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</si>
  <si>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</si>
  <si>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</si>
  <si>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</si>
  <si>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</si>
  <si>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</si>
  <si>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</si>
  <si>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</si>
  <si>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</si>
  <si>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</si>
  <si>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</si>
  <si>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</si>
  <si>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</si>
  <si>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</si>
  <si>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</si>
  <si>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</si>
  <si>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</si>
  <si>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</si>
  <si>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</si>
  <si>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</si>
  <si>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</si>
  <si>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</si>
  <si>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</si>
  <si>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</si>
  <si>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</si>
  <si>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</si>
  <si>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</si>
  <si>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</si>
  <si>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</si>
  <si>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</si>
  <si>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</si>
  <si>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</si>
  <si>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</si>
  <si>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</si>
  <si>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</si>
  <si>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</si>
  <si>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</si>
  <si>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</si>
  <si>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</si>
  <si>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</si>
  <si>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</si>
  <si>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</si>
  <si>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</si>
  <si>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</si>
  <si>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</si>
  <si>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</si>
  <si>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</si>
  <si>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</si>
  <si>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</si>
  <si>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</si>
  <si>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</si>
  <si>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</si>
  <si>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</si>
  <si>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</si>
  <si>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</si>
  <si>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</si>
  <si>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</si>
  <si>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</si>
  <si>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</si>
  <si>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</si>
  <si>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</si>
  <si>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</si>
  <si>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</si>
  <si>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</si>
  <si>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</si>
  <si>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</si>
  <si>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</si>
  <si>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</si>
  <si>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</si>
  <si>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</si>
  <si>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</si>
  <si>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</si>
  <si>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</si>
  <si>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</si>
  <si>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</si>
  <si>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</si>
  <si>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</si>
  <si>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</si>
  <si>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</si>
  <si>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</si>
  <si>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</si>
  <si>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</si>
  <si>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</si>
  <si>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</si>
  <si>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</si>
  <si>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</si>
  <si>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</si>
  <si>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</si>
  <si>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</si>
  <si>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</si>
  <si>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</si>
  <si>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</si>
  <si>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</si>
  <si>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</si>
  <si>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</si>
  <si>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</si>
  <si>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</si>
  <si>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</si>
  <si>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</si>
  <si>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</si>
  <si>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</si>
  <si>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</si>
  <si>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</si>
  <si>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</si>
  <si>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</si>
  <si>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</si>
  <si>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</si>
  <si>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</si>
  <si>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</si>
  <si>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</si>
  <si>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</si>
  <si>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</si>
  <si>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</si>
  <si>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</si>
  <si>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</si>
  <si>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</si>
  <si>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</si>
  <si>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</si>
  <si>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</si>
  <si>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</si>
  <si>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</si>
  <si>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</si>
  <si>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</si>
  <si>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</si>
  <si>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</si>
  <si>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</si>
  <si>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</si>
  <si>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</si>
  <si>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</si>
  <si>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</si>
  <si>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</si>
  <si>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</si>
  <si>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</si>
  <si>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</si>
  <si>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</si>
  <si>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</si>
  <si>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</si>
  <si>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</si>
  <si>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</si>
  <si>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</si>
  <si>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</si>
  <si>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</si>
  <si>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</si>
  <si>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</si>
  <si>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</si>
  <si>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</si>
  <si>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</si>
  <si>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</si>
  <si>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</si>
  <si>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</si>
  <si>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</si>
  <si>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</si>
  <si>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</si>
  <si>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</si>
  <si>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</si>
  <si>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</si>
  <si>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</si>
  <si>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</si>
  <si>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</si>
  <si>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</si>
  <si>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</si>
  <si>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</si>
  <si>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</si>
  <si>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</si>
  <si>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</si>
  <si>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</si>
  <si>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</si>
  <si>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</si>
  <si>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</si>
  <si>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</si>
  <si>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</si>
  <si>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</si>
  <si>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</si>
  <si>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</si>
  <si>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</si>
  <si>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</si>
  <si>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</si>
  <si>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</si>
  <si>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</si>
  <si>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</si>
  <si>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</si>
  <si>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</si>
  <si>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</si>
  <si>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</si>
  <si>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</si>
  <si>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</si>
  <si>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</si>
  <si>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</si>
  <si>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</si>
  <si>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</si>
  <si>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</si>
  <si>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</si>
  <si>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</si>
  <si>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</si>
  <si>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</si>
  <si>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</si>
  <si>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</si>
  <si>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</si>
  <si>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</si>
  <si>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</si>
  <si>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</si>
  <si>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</si>
  <si>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</si>
  <si>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</si>
  <si>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</si>
  <si>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</si>
  <si>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</si>
  <si>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</si>
  <si>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</si>
  <si>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</si>
  <si>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</si>
  <si>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</si>
  <si>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</si>
  <si>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</si>
  <si>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</si>
  <si>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</si>
  <si>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</si>
  <si>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</si>
  <si>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</si>
  <si>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</si>
  <si>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</si>
  <si>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</si>
  <si>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Eatontown borough,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</si>
  <si>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Eatontown borough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</si>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</sst>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14008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14008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6813</v>
      </c>
      <c r="C9" s="151">
        <f>(B9/$B$7)*100</f>
        <v>48.636493432324386</v>
      </c>
      <c r="D9" s="152"/>
      <c r="E9" s="152" t="s">
        <v>403</v>
      </c>
      <c r="F9" s="150">
        <v>928</v>
      </c>
      <c r="G9" s="153">
        <f t="shared" si="0"/>
        <v>6.624785836664763</v>
      </c>
    </row>
    <row r="10" spans="1:7" ht="12.75">
      <c r="A10" s="149" t="s">
        <v>404</v>
      </c>
      <c r="B10" s="150">
        <v>7195</v>
      </c>
      <c r="C10" s="151">
        <f>(B10/$B$7)*100</f>
        <v>51.36350656767561</v>
      </c>
      <c r="D10" s="152"/>
      <c r="E10" s="152" t="s">
        <v>405</v>
      </c>
      <c r="F10" s="150">
        <v>158</v>
      </c>
      <c r="G10" s="153">
        <f t="shared" si="0"/>
        <v>1.1279268989149058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378</v>
      </c>
      <c r="G11" s="153">
        <f t="shared" si="0"/>
        <v>2.6984580239862934</v>
      </c>
    </row>
    <row r="12" spans="1:7" ht="12.75">
      <c r="A12" s="149" t="s">
        <v>407</v>
      </c>
      <c r="B12" s="150">
        <v>958</v>
      </c>
      <c r="C12" s="151">
        <f aca="true" t="shared" si="1" ref="C12:C24">B12*100/B$7</f>
        <v>6.8389491719017705</v>
      </c>
      <c r="D12" s="152"/>
      <c r="E12" s="152" t="s">
        <v>408</v>
      </c>
      <c r="F12" s="150">
        <v>35</v>
      </c>
      <c r="G12" s="153">
        <f t="shared" si="0"/>
        <v>0.24985722444317532</v>
      </c>
    </row>
    <row r="13" spans="1:7" ht="12.75">
      <c r="A13" s="149" t="s">
        <v>409</v>
      </c>
      <c r="B13" s="150">
        <v>913</v>
      </c>
      <c r="C13" s="151">
        <f t="shared" si="1"/>
        <v>6.517704169046259</v>
      </c>
      <c r="D13" s="152"/>
      <c r="E13" s="152" t="s">
        <v>410</v>
      </c>
      <c r="F13" s="150">
        <v>357</v>
      </c>
      <c r="G13" s="153">
        <f t="shared" si="0"/>
        <v>2.5485436893203883</v>
      </c>
    </row>
    <row r="14" spans="1:7" ht="12.75">
      <c r="A14" s="149" t="s">
        <v>411</v>
      </c>
      <c r="B14" s="150">
        <v>894</v>
      </c>
      <c r="C14" s="151">
        <f t="shared" si="1"/>
        <v>6.382067390062821</v>
      </c>
      <c r="D14" s="152"/>
      <c r="E14" s="152" t="s">
        <v>412</v>
      </c>
      <c r="F14" s="150">
        <v>13080</v>
      </c>
      <c r="G14" s="153">
        <f t="shared" si="0"/>
        <v>93.37521416333524</v>
      </c>
    </row>
    <row r="15" spans="1:7" ht="12.75">
      <c r="A15" s="149" t="s">
        <v>413</v>
      </c>
      <c r="B15" s="150">
        <v>688</v>
      </c>
      <c r="C15" s="151">
        <f t="shared" si="1"/>
        <v>4.911479154768704</v>
      </c>
      <c r="D15" s="152"/>
      <c r="E15" s="152" t="s">
        <v>414</v>
      </c>
      <c r="F15" s="150">
        <v>9806</v>
      </c>
      <c r="G15" s="153">
        <f t="shared" si="0"/>
        <v>70.00285551113649</v>
      </c>
    </row>
    <row r="16" spans="1:7" ht="12.75">
      <c r="A16" s="149" t="s">
        <v>415</v>
      </c>
      <c r="B16" s="150">
        <v>735</v>
      </c>
      <c r="C16" s="151">
        <f t="shared" si="1"/>
        <v>5.247001713306682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2377</v>
      </c>
      <c r="C17" s="151">
        <f t="shared" si="1"/>
        <v>16.968874928612223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2532</v>
      </c>
      <c r="C18" s="151">
        <f t="shared" si="1"/>
        <v>18.075385494003427</v>
      </c>
      <c r="D18" s="152"/>
      <c r="E18" s="143" t="s">
        <v>419</v>
      </c>
      <c r="F18" s="141">
        <v>14008</v>
      </c>
      <c r="G18" s="148">
        <v>100</v>
      </c>
    </row>
    <row r="19" spans="1:7" ht="12.75">
      <c r="A19" s="149" t="s">
        <v>420</v>
      </c>
      <c r="B19" s="150">
        <v>1932</v>
      </c>
      <c r="C19" s="151">
        <f t="shared" si="1"/>
        <v>13.792118789263277</v>
      </c>
      <c r="D19" s="152"/>
      <c r="E19" s="152" t="s">
        <v>421</v>
      </c>
      <c r="F19" s="150">
        <v>13576</v>
      </c>
      <c r="G19" s="153">
        <f aca="true" t="shared" si="2" ref="G19:G30">F19*100/F$18</f>
        <v>96.9160479725871</v>
      </c>
    </row>
    <row r="20" spans="1:7" ht="12.75">
      <c r="A20" s="149" t="s">
        <v>422</v>
      </c>
      <c r="B20" s="150">
        <v>675</v>
      </c>
      <c r="C20" s="151">
        <f t="shared" si="1"/>
        <v>4.818675042832667</v>
      </c>
      <c r="D20" s="152"/>
      <c r="E20" s="152" t="s">
        <v>423</v>
      </c>
      <c r="F20" s="150">
        <v>5780</v>
      </c>
      <c r="G20" s="153">
        <f t="shared" si="2"/>
        <v>41.262135922330096</v>
      </c>
    </row>
    <row r="21" spans="1:7" ht="12.75">
      <c r="A21" s="149" t="s">
        <v>424</v>
      </c>
      <c r="B21" s="150">
        <v>437</v>
      </c>
      <c r="C21" s="151">
        <f t="shared" si="1"/>
        <v>3.1196459166190746</v>
      </c>
      <c r="D21" s="152"/>
      <c r="E21" s="152" t="s">
        <v>425</v>
      </c>
      <c r="F21" s="150">
        <v>2704</v>
      </c>
      <c r="G21" s="153">
        <f t="shared" si="2"/>
        <v>19.303255282695602</v>
      </c>
    </row>
    <row r="22" spans="1:7" ht="12.75">
      <c r="A22" s="149" t="s">
        <v>426</v>
      </c>
      <c r="B22" s="150">
        <v>928</v>
      </c>
      <c r="C22" s="151">
        <f t="shared" si="1"/>
        <v>6.624785836664763</v>
      </c>
      <c r="D22" s="152"/>
      <c r="E22" s="152" t="s">
        <v>427</v>
      </c>
      <c r="F22" s="150">
        <v>3838</v>
      </c>
      <c r="G22" s="153">
        <f t="shared" si="2"/>
        <v>27.39862935465448</v>
      </c>
    </row>
    <row r="23" spans="1:7" ht="12.75">
      <c r="A23" s="149" t="s">
        <v>428</v>
      </c>
      <c r="B23" s="150">
        <v>651</v>
      </c>
      <c r="C23" s="151">
        <f t="shared" si="1"/>
        <v>4.647344374643061</v>
      </c>
      <c r="D23" s="152"/>
      <c r="E23" s="152" t="s">
        <v>429</v>
      </c>
      <c r="F23" s="150">
        <v>2928</v>
      </c>
      <c r="G23" s="153">
        <f t="shared" si="2"/>
        <v>20.902341519131923</v>
      </c>
    </row>
    <row r="24" spans="1:7" ht="12.75">
      <c r="A24" s="149" t="s">
        <v>430</v>
      </c>
      <c r="B24" s="150">
        <v>288</v>
      </c>
      <c r="C24" s="151">
        <f t="shared" si="1"/>
        <v>2.055968018275271</v>
      </c>
      <c r="D24" s="152"/>
      <c r="E24" s="152" t="s">
        <v>431</v>
      </c>
      <c r="F24" s="150">
        <v>642</v>
      </c>
      <c r="G24" s="153">
        <f t="shared" si="2"/>
        <v>4.583095374071958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200</v>
      </c>
      <c r="G25" s="153">
        <f t="shared" si="2"/>
        <v>1.4277555682467162</v>
      </c>
    </row>
    <row r="26" spans="1:7" ht="12.75">
      <c r="A26" s="149" t="s">
        <v>433</v>
      </c>
      <c r="B26" s="155">
        <v>36.6</v>
      </c>
      <c r="C26" s="156" t="s">
        <v>261</v>
      </c>
      <c r="D26" s="152"/>
      <c r="E26" s="157" t="s">
        <v>434</v>
      </c>
      <c r="F26" s="158">
        <v>612</v>
      </c>
      <c r="G26" s="153">
        <f t="shared" si="2"/>
        <v>4.368932038834951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274</v>
      </c>
      <c r="G27" s="153">
        <f t="shared" si="2"/>
        <v>1.9560251284980013</v>
      </c>
    </row>
    <row r="28" spans="1:7" ht="12.75">
      <c r="A28" s="149" t="s">
        <v>262</v>
      </c>
      <c r="B28" s="150">
        <v>10796</v>
      </c>
      <c r="C28" s="151">
        <f aca="true" t="shared" si="3" ref="C28:C35">B28*100/B$7</f>
        <v>77.07024557395773</v>
      </c>
      <c r="D28" s="152"/>
      <c r="E28" s="152" t="s">
        <v>436</v>
      </c>
      <c r="F28" s="150">
        <v>432</v>
      </c>
      <c r="G28" s="153">
        <f t="shared" si="2"/>
        <v>3.083952027412907</v>
      </c>
    </row>
    <row r="29" spans="1:7" ht="12.75">
      <c r="A29" s="149" t="s">
        <v>0</v>
      </c>
      <c r="B29" s="150">
        <v>5151</v>
      </c>
      <c r="C29" s="151">
        <f t="shared" si="3"/>
        <v>36.771844660194176</v>
      </c>
      <c r="D29" s="152"/>
      <c r="E29" s="152" t="s">
        <v>1</v>
      </c>
      <c r="F29" s="150">
        <v>308</v>
      </c>
      <c r="G29" s="153">
        <f t="shared" si="2"/>
        <v>2.1987435750999427</v>
      </c>
    </row>
    <row r="30" spans="1:7" ht="12.75">
      <c r="A30" s="149" t="s">
        <v>2</v>
      </c>
      <c r="B30" s="150">
        <v>5645</v>
      </c>
      <c r="C30" s="151">
        <f t="shared" si="3"/>
        <v>40.298400913763565</v>
      </c>
      <c r="D30" s="152"/>
      <c r="E30" s="152" t="s">
        <v>3</v>
      </c>
      <c r="F30" s="150">
        <v>124</v>
      </c>
      <c r="G30" s="153">
        <f t="shared" si="2"/>
        <v>0.885208452312964</v>
      </c>
    </row>
    <row r="31" spans="1:7" ht="12.75">
      <c r="A31" s="149" t="s">
        <v>4</v>
      </c>
      <c r="B31" s="150">
        <v>10441</v>
      </c>
      <c r="C31" s="151">
        <f t="shared" si="3"/>
        <v>74.53597944031982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2105</v>
      </c>
      <c r="C32" s="151">
        <f t="shared" si="3"/>
        <v>15.027127355796688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1867</v>
      </c>
      <c r="C33" s="151">
        <f t="shared" si="3"/>
        <v>13.328098229583095</v>
      </c>
      <c r="D33" s="152"/>
      <c r="E33" s="143" t="s">
        <v>8</v>
      </c>
      <c r="F33" s="141">
        <v>5780</v>
      </c>
      <c r="G33" s="148">
        <v>100</v>
      </c>
    </row>
    <row r="34" spans="1:7" ht="12.75">
      <c r="A34" s="149" t="s">
        <v>0</v>
      </c>
      <c r="B34" s="150">
        <v>684</v>
      </c>
      <c r="C34" s="151">
        <f t="shared" si="3"/>
        <v>4.8829240434037695</v>
      </c>
      <c r="D34" s="152"/>
      <c r="E34" s="152" t="s">
        <v>9</v>
      </c>
      <c r="F34" s="150">
        <v>3447</v>
      </c>
      <c r="G34" s="153">
        <f aca="true" t="shared" si="4" ref="G34:G42">F34*100/F$33</f>
        <v>59.63667820069204</v>
      </c>
    </row>
    <row r="35" spans="1:7" ht="12.75">
      <c r="A35" s="149" t="s">
        <v>2</v>
      </c>
      <c r="B35" s="150">
        <v>1183</v>
      </c>
      <c r="C35" s="151">
        <f t="shared" si="3"/>
        <v>8.445174186179326</v>
      </c>
      <c r="D35" s="152"/>
      <c r="E35" s="152" t="s">
        <v>10</v>
      </c>
      <c r="F35" s="150">
        <v>1656</v>
      </c>
      <c r="G35" s="153">
        <f t="shared" si="4"/>
        <v>28.65051903114187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2704</v>
      </c>
      <c r="G36" s="153">
        <f t="shared" si="4"/>
        <v>46.78200692041523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1290</v>
      </c>
      <c r="G37" s="153">
        <f t="shared" si="4"/>
        <v>22.31833910034602</v>
      </c>
    </row>
    <row r="38" spans="1:7" ht="12.75">
      <c r="A38" s="163" t="s">
        <v>13</v>
      </c>
      <c r="B38" s="150">
        <v>13574</v>
      </c>
      <c r="C38" s="151">
        <f aca="true" t="shared" si="5" ref="C38:C56">B38*100/B$7</f>
        <v>96.90177041690463</v>
      </c>
      <c r="D38" s="152"/>
      <c r="E38" s="152" t="s">
        <v>14</v>
      </c>
      <c r="F38" s="150">
        <v>571</v>
      </c>
      <c r="G38" s="153">
        <f t="shared" si="4"/>
        <v>9.878892733564014</v>
      </c>
    </row>
    <row r="39" spans="1:7" ht="12.75">
      <c r="A39" s="149" t="s">
        <v>15</v>
      </c>
      <c r="B39" s="150">
        <v>10267</v>
      </c>
      <c r="C39" s="151">
        <f t="shared" si="5"/>
        <v>73.29383209594518</v>
      </c>
      <c r="D39" s="152"/>
      <c r="E39" s="152" t="s">
        <v>10</v>
      </c>
      <c r="F39" s="150">
        <v>289</v>
      </c>
      <c r="G39" s="153">
        <f t="shared" si="4"/>
        <v>5</v>
      </c>
    </row>
    <row r="40" spans="1:7" ht="12.75">
      <c r="A40" s="149" t="s">
        <v>16</v>
      </c>
      <c r="B40" s="150">
        <v>1626</v>
      </c>
      <c r="C40" s="151">
        <f t="shared" si="5"/>
        <v>11.607652769845803</v>
      </c>
      <c r="D40" s="152"/>
      <c r="E40" s="152" t="s">
        <v>17</v>
      </c>
      <c r="F40" s="150">
        <v>2333</v>
      </c>
      <c r="G40" s="153">
        <f t="shared" si="4"/>
        <v>40.36332179930796</v>
      </c>
    </row>
    <row r="41" spans="1:7" ht="12.75">
      <c r="A41" s="149" t="s">
        <v>18</v>
      </c>
      <c r="B41" s="150">
        <v>48</v>
      </c>
      <c r="C41" s="151">
        <f t="shared" si="5"/>
        <v>0.34266133637921187</v>
      </c>
      <c r="D41" s="152"/>
      <c r="E41" s="152" t="s">
        <v>19</v>
      </c>
      <c r="F41" s="150">
        <v>1951</v>
      </c>
      <c r="G41" s="153">
        <f t="shared" si="4"/>
        <v>33.75432525951557</v>
      </c>
    </row>
    <row r="42" spans="1:7" ht="12.75">
      <c r="A42" s="149" t="s">
        <v>20</v>
      </c>
      <c r="B42" s="150">
        <v>1305</v>
      </c>
      <c r="C42" s="151">
        <f t="shared" si="5"/>
        <v>9.316105082809823</v>
      </c>
      <c r="D42" s="152"/>
      <c r="E42" s="152" t="s">
        <v>21</v>
      </c>
      <c r="F42" s="150">
        <v>576</v>
      </c>
      <c r="G42" s="153">
        <f t="shared" si="4"/>
        <v>9.965397923875432</v>
      </c>
    </row>
    <row r="43" spans="1:7" ht="12.75">
      <c r="A43" s="149" t="s">
        <v>22</v>
      </c>
      <c r="B43" s="150">
        <v>429</v>
      </c>
      <c r="C43" s="151">
        <f t="shared" si="5"/>
        <v>3.062535693889206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384</v>
      </c>
      <c r="C44" s="151">
        <f t="shared" si="5"/>
        <v>2.741290691033695</v>
      </c>
      <c r="D44" s="152"/>
      <c r="E44" s="152" t="s">
        <v>24</v>
      </c>
      <c r="F44" s="160">
        <v>1783</v>
      </c>
      <c r="G44" s="164">
        <f>F44*100/F33</f>
        <v>30.847750865051903</v>
      </c>
    </row>
    <row r="45" spans="1:7" ht="12.75">
      <c r="A45" s="149" t="s">
        <v>25</v>
      </c>
      <c r="B45" s="150">
        <v>160</v>
      </c>
      <c r="C45" s="151">
        <f t="shared" si="5"/>
        <v>1.1422044545973729</v>
      </c>
      <c r="D45" s="152"/>
      <c r="E45" s="152" t="s">
        <v>26</v>
      </c>
      <c r="F45" s="160">
        <v>1232</v>
      </c>
      <c r="G45" s="164">
        <f>F45*100/F33</f>
        <v>21.314878892733564</v>
      </c>
    </row>
    <row r="46" spans="1:7" ht="12.75">
      <c r="A46" s="149" t="s">
        <v>27</v>
      </c>
      <c r="B46" s="150">
        <v>27</v>
      </c>
      <c r="C46" s="151">
        <f t="shared" si="5"/>
        <v>0.1927470017133067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155</v>
      </c>
      <c r="C47" s="151">
        <f t="shared" si="5"/>
        <v>1.106510565391205</v>
      </c>
      <c r="D47" s="152"/>
      <c r="E47" s="152" t="s">
        <v>29</v>
      </c>
      <c r="F47" s="165">
        <v>2.35</v>
      </c>
      <c r="G47" s="166" t="s">
        <v>261</v>
      </c>
    </row>
    <row r="48" spans="1:7" ht="12.75">
      <c r="A48" s="149" t="s">
        <v>30</v>
      </c>
      <c r="B48" s="150">
        <v>94</v>
      </c>
      <c r="C48" s="151">
        <f t="shared" si="5"/>
        <v>0.6710451170759566</v>
      </c>
      <c r="D48" s="152"/>
      <c r="E48" s="152" t="s">
        <v>31</v>
      </c>
      <c r="F48" s="165">
        <v>3.08</v>
      </c>
      <c r="G48" s="166" t="s">
        <v>261</v>
      </c>
    </row>
    <row r="49" spans="1:7" ht="14.25">
      <c r="A49" s="149" t="s">
        <v>32</v>
      </c>
      <c r="B49" s="150">
        <v>56</v>
      </c>
      <c r="C49" s="151">
        <f t="shared" si="5"/>
        <v>0.3997715591090805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5</v>
      </c>
      <c r="C50" s="151">
        <f t="shared" si="5"/>
        <v>0.0356938892061679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1</v>
      </c>
      <c r="C51" s="151">
        <f t="shared" si="5"/>
        <v>0.007138777841233581</v>
      </c>
      <c r="D51" s="152"/>
      <c r="E51" s="143" t="s">
        <v>36</v>
      </c>
      <c r="F51" s="141">
        <v>6341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5780</v>
      </c>
      <c r="G52" s="153">
        <f>F52*100/F$51</f>
        <v>91.15281501340482</v>
      </c>
    </row>
    <row r="53" spans="1:7" ht="12.75">
      <c r="A53" s="149" t="s">
        <v>39</v>
      </c>
      <c r="B53" s="150">
        <v>3</v>
      </c>
      <c r="C53" s="151">
        <f t="shared" si="5"/>
        <v>0.02141633352370074</v>
      </c>
      <c r="D53" s="152"/>
      <c r="E53" s="152" t="s">
        <v>40</v>
      </c>
      <c r="F53" s="150">
        <v>561</v>
      </c>
      <c r="G53" s="153">
        <f>F53*100/F$51</f>
        <v>8.847184986595174</v>
      </c>
    </row>
    <row r="54" spans="1:7" ht="14.25">
      <c r="A54" s="149" t="s">
        <v>41</v>
      </c>
      <c r="B54" s="150">
        <v>1</v>
      </c>
      <c r="C54" s="151">
        <f t="shared" si="5"/>
        <v>0.007138777841233581</v>
      </c>
      <c r="D54" s="152"/>
      <c r="E54" s="152" t="s">
        <v>42</v>
      </c>
      <c r="F54" s="150">
        <v>30</v>
      </c>
      <c r="G54" s="153">
        <f>F54*100/F$51</f>
        <v>0.47311149660936763</v>
      </c>
    </row>
    <row r="55" spans="1:7" ht="12.75">
      <c r="A55" s="149" t="s">
        <v>43</v>
      </c>
      <c r="B55" s="150">
        <v>323</v>
      </c>
      <c r="C55" s="151">
        <f t="shared" si="5"/>
        <v>2.3058252427184467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434</v>
      </c>
      <c r="C56" s="151">
        <f t="shared" si="5"/>
        <v>3.098229583095374</v>
      </c>
      <c r="D56" s="152"/>
      <c r="E56" s="152" t="s">
        <v>45</v>
      </c>
      <c r="F56" s="167">
        <v>1.7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4.9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10613</v>
      </c>
      <c r="C60" s="168">
        <f>B60*100/B7</f>
        <v>75.763849229012</v>
      </c>
      <c r="D60" s="152"/>
      <c r="E60" s="143" t="s">
        <v>51</v>
      </c>
      <c r="F60" s="141">
        <v>5780</v>
      </c>
      <c r="G60" s="148">
        <v>100</v>
      </c>
    </row>
    <row r="61" spans="1:7" ht="12.75">
      <c r="A61" s="149" t="s">
        <v>52</v>
      </c>
      <c r="B61" s="160">
        <v>1808</v>
      </c>
      <c r="C61" s="168">
        <f>B61*100/B7</f>
        <v>12.906910336950315</v>
      </c>
      <c r="D61" s="152"/>
      <c r="E61" s="152" t="s">
        <v>53</v>
      </c>
      <c r="F61" s="150">
        <v>2841</v>
      </c>
      <c r="G61" s="153">
        <f>F61*100/F$60</f>
        <v>49.1522491349481</v>
      </c>
    </row>
    <row r="62" spans="1:7" ht="12.75">
      <c r="A62" s="149" t="s">
        <v>54</v>
      </c>
      <c r="B62" s="160">
        <v>136</v>
      </c>
      <c r="C62" s="168">
        <f>B62*100/B7</f>
        <v>0.970873786407767</v>
      </c>
      <c r="D62" s="152"/>
      <c r="E62" s="152" t="s">
        <v>55</v>
      </c>
      <c r="F62" s="150">
        <v>2939</v>
      </c>
      <c r="G62" s="153">
        <f>F62*100/F$60</f>
        <v>50.8477508650519</v>
      </c>
    </row>
    <row r="63" spans="1:7" ht="12.75">
      <c r="A63" s="149" t="s">
        <v>56</v>
      </c>
      <c r="B63" s="160">
        <v>1439</v>
      </c>
      <c r="C63" s="168">
        <f>B63*100/B7</f>
        <v>10.272701313535123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17</v>
      </c>
      <c r="C64" s="168">
        <f>B64*100/B7</f>
        <v>0.12135922330097088</v>
      </c>
      <c r="D64" s="152"/>
      <c r="E64" s="152" t="s">
        <v>58</v>
      </c>
      <c r="F64" s="145">
        <v>2.64</v>
      </c>
      <c r="G64" s="166" t="s">
        <v>261</v>
      </c>
    </row>
    <row r="65" spans="1:7" ht="13.5" thickBot="1">
      <c r="A65" s="171" t="s">
        <v>59</v>
      </c>
      <c r="B65" s="172">
        <v>467</v>
      </c>
      <c r="C65" s="173">
        <f>B65*100/B7</f>
        <v>3.3338092518560822</v>
      </c>
      <c r="D65" s="174"/>
      <c r="E65" s="174" t="s">
        <v>60</v>
      </c>
      <c r="F65" s="175">
        <v>2.07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13998</v>
      </c>
      <c r="G9" s="33">
        <f>(F9/$F$9)*100</f>
        <v>100</v>
      </c>
    </row>
    <row r="10" spans="1:7" ht="12.75">
      <c r="A10" s="29" t="s">
        <v>269</v>
      </c>
      <c r="B10" s="93">
        <v>3312</v>
      </c>
      <c r="C10" s="33">
        <f aca="true" t="shared" si="0" ref="C10:C15">(B10/$B$10)*100</f>
        <v>100</v>
      </c>
      <c r="E10" s="34" t="s">
        <v>270</v>
      </c>
      <c r="F10" s="97">
        <v>11691</v>
      </c>
      <c r="G10" s="84">
        <f aca="true" t="shared" si="1" ref="G10:G16">(F10/$F$9)*100</f>
        <v>83.51907415345049</v>
      </c>
    </row>
    <row r="11" spans="1:8" ht="12.75">
      <c r="A11" s="36" t="s">
        <v>271</v>
      </c>
      <c r="B11" s="98">
        <v>285</v>
      </c>
      <c r="C11" s="35">
        <f t="shared" si="0"/>
        <v>8.605072463768115</v>
      </c>
      <c r="E11" s="34" t="s">
        <v>272</v>
      </c>
      <c r="F11" s="97">
        <v>11430</v>
      </c>
      <c r="G11" s="84">
        <f t="shared" si="1"/>
        <v>81.65452207458208</v>
      </c>
      <c r="H11" s="15" t="s">
        <v>250</v>
      </c>
    </row>
    <row r="12" spans="1:8" ht="12.75">
      <c r="A12" s="36" t="s">
        <v>273</v>
      </c>
      <c r="B12" s="98">
        <v>173</v>
      </c>
      <c r="C12" s="35">
        <f t="shared" si="0"/>
        <v>5.223429951690822</v>
      </c>
      <c r="E12" s="34" t="s">
        <v>274</v>
      </c>
      <c r="F12" s="97">
        <v>6975</v>
      </c>
      <c r="G12" s="84">
        <f t="shared" si="1"/>
        <v>49.82854693527647</v>
      </c>
      <c r="H12" s="15" t="s">
        <v>250</v>
      </c>
    </row>
    <row r="13" spans="1:7" ht="12.75">
      <c r="A13" s="36" t="s">
        <v>275</v>
      </c>
      <c r="B13" s="98">
        <v>1515</v>
      </c>
      <c r="C13" s="35">
        <f t="shared" si="0"/>
        <v>45.742753623188406</v>
      </c>
      <c r="E13" s="34" t="s">
        <v>276</v>
      </c>
      <c r="F13" s="97">
        <v>4455</v>
      </c>
      <c r="G13" s="84">
        <f t="shared" si="1"/>
        <v>31.82597513930562</v>
      </c>
    </row>
    <row r="14" spans="1:7" ht="12.75">
      <c r="A14" s="36" t="s">
        <v>277</v>
      </c>
      <c r="B14" s="98">
        <v>588</v>
      </c>
      <c r="C14" s="35">
        <f t="shared" si="0"/>
        <v>17.753623188405797</v>
      </c>
      <c r="E14" s="34" t="s">
        <v>166</v>
      </c>
      <c r="F14" s="97">
        <v>261</v>
      </c>
      <c r="G14" s="84">
        <f t="shared" si="1"/>
        <v>1.86455207886841</v>
      </c>
    </row>
    <row r="15" spans="1:7" ht="12.75">
      <c r="A15" s="36" t="s">
        <v>324</v>
      </c>
      <c r="B15" s="97">
        <v>751</v>
      </c>
      <c r="C15" s="35">
        <f t="shared" si="0"/>
        <v>22.675120772946862</v>
      </c>
      <c r="E15" s="34" t="s">
        <v>278</v>
      </c>
      <c r="F15" s="97">
        <v>2307</v>
      </c>
      <c r="G15" s="84">
        <f t="shared" si="1"/>
        <v>16.480925846549507</v>
      </c>
    </row>
    <row r="16" spans="1:7" ht="12.75">
      <c r="A16" s="36"/>
      <c r="B16" s="93" t="s">
        <v>250</v>
      </c>
      <c r="C16" s="10"/>
      <c r="E16" s="34" t="s">
        <v>279</v>
      </c>
      <c r="F16" s="98">
        <v>1247</v>
      </c>
      <c r="G16" s="84">
        <f t="shared" si="1"/>
        <v>8.908415487926845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901</v>
      </c>
      <c r="G17" s="84">
        <f>(F17/$F$9)*100</f>
        <v>6.4366338048292615</v>
      </c>
    </row>
    <row r="18" spans="1:7" ht="12.75">
      <c r="A18" s="29" t="s">
        <v>282</v>
      </c>
      <c r="B18" s="93">
        <v>9877</v>
      </c>
      <c r="C18" s="33">
        <f>(B18/$B$18)*100</f>
        <v>100</v>
      </c>
      <c r="E18" s="34" t="s">
        <v>283</v>
      </c>
      <c r="F18" s="97">
        <v>1406</v>
      </c>
      <c r="G18" s="84">
        <f>(F18/$F$9)*100</f>
        <v>10.044292041720245</v>
      </c>
    </row>
    <row r="19" spans="1:7" ht="12.75">
      <c r="A19" s="36" t="s">
        <v>284</v>
      </c>
      <c r="B19" s="97">
        <v>361</v>
      </c>
      <c r="C19" s="84">
        <f aca="true" t="shared" si="2" ref="C19:C25">(B19/$B$18)*100</f>
        <v>3.654955958286929</v>
      </c>
      <c r="E19" s="34"/>
      <c r="F19" s="97" t="s">
        <v>250</v>
      </c>
      <c r="G19" s="84"/>
    </row>
    <row r="20" spans="1:7" ht="12.75">
      <c r="A20" s="36" t="s">
        <v>285</v>
      </c>
      <c r="B20" s="97">
        <v>716</v>
      </c>
      <c r="C20" s="84">
        <f t="shared" si="2"/>
        <v>7.249164726131417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2774</v>
      </c>
      <c r="C21" s="84">
        <f t="shared" si="2"/>
        <v>28.085451047889038</v>
      </c>
      <c r="E21" s="38" t="s">
        <v>167</v>
      </c>
      <c r="F21" s="80">
        <v>2307</v>
      </c>
      <c r="G21" s="33">
        <f>(F21/$F$21)*100</f>
        <v>100</v>
      </c>
    </row>
    <row r="22" spans="1:7" ht="12.75">
      <c r="A22" s="36" t="s">
        <v>302</v>
      </c>
      <c r="B22" s="97">
        <v>2036</v>
      </c>
      <c r="C22" s="84">
        <f t="shared" si="2"/>
        <v>20.613546623468665</v>
      </c>
      <c r="E22" s="34" t="s">
        <v>303</v>
      </c>
      <c r="F22" s="97">
        <v>545</v>
      </c>
      <c r="G22" s="84">
        <f aca="true" t="shared" si="3" ref="G22:G27">(F22/$F$21)*100</f>
        <v>23.623753792804507</v>
      </c>
    </row>
    <row r="23" spans="1:7" ht="12.75">
      <c r="A23" s="36" t="s">
        <v>304</v>
      </c>
      <c r="B23" s="97">
        <v>686</v>
      </c>
      <c r="C23" s="84">
        <f t="shared" si="2"/>
        <v>6.945428773919206</v>
      </c>
      <c r="E23" s="34" t="s">
        <v>305</v>
      </c>
      <c r="F23" s="97">
        <v>1134</v>
      </c>
      <c r="G23" s="84">
        <f t="shared" si="3"/>
        <v>49.15474642392718</v>
      </c>
    </row>
    <row r="24" spans="1:7" ht="12.75">
      <c r="A24" s="36" t="s">
        <v>306</v>
      </c>
      <c r="B24" s="97">
        <v>1983</v>
      </c>
      <c r="C24" s="84">
        <f t="shared" si="2"/>
        <v>20.076946441227093</v>
      </c>
      <c r="E24" s="34" t="s">
        <v>307</v>
      </c>
      <c r="F24" s="97">
        <v>17</v>
      </c>
      <c r="G24" s="84">
        <f t="shared" si="3"/>
        <v>0.7368877329865626</v>
      </c>
    </row>
    <row r="25" spans="1:7" ht="12.75">
      <c r="A25" s="36" t="s">
        <v>308</v>
      </c>
      <c r="B25" s="97">
        <v>1321</v>
      </c>
      <c r="C25" s="84">
        <f t="shared" si="2"/>
        <v>13.374506429077654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564</v>
      </c>
      <c r="G26" s="84">
        <f t="shared" si="3"/>
        <v>24.44733420026008</v>
      </c>
    </row>
    <row r="27" spans="1:7" ht="12.75">
      <c r="A27" s="36" t="s">
        <v>311</v>
      </c>
      <c r="B27" s="108">
        <v>89.1</v>
      </c>
      <c r="C27" s="37" t="s">
        <v>261</v>
      </c>
      <c r="E27" s="34" t="s">
        <v>312</v>
      </c>
      <c r="F27" s="97">
        <v>47</v>
      </c>
      <c r="G27" s="84">
        <f t="shared" si="3"/>
        <v>2.037277850021673</v>
      </c>
    </row>
    <row r="28" spans="1:7" ht="12.75">
      <c r="A28" s="36" t="s">
        <v>313</v>
      </c>
      <c r="B28" s="108">
        <v>33.5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13018</v>
      </c>
      <c r="G30" s="33">
        <f>(F30/$F$30)*100</f>
        <v>100</v>
      </c>
      <c r="J30" s="39"/>
    </row>
    <row r="31" spans="1:10" ht="12.75">
      <c r="A31" s="95" t="s">
        <v>296</v>
      </c>
      <c r="B31" s="93">
        <v>11229</v>
      </c>
      <c r="C31" s="33">
        <f>(B31/$B$31)*100</f>
        <v>100</v>
      </c>
      <c r="E31" s="34" t="s">
        <v>317</v>
      </c>
      <c r="F31" s="97">
        <v>10445</v>
      </c>
      <c r="G31" s="101">
        <f>(F31/$F$30)*100</f>
        <v>80.23505914887079</v>
      </c>
      <c r="J31" s="39"/>
    </row>
    <row r="32" spans="1:10" ht="12.75">
      <c r="A32" s="36" t="s">
        <v>318</v>
      </c>
      <c r="B32" s="97">
        <v>2986</v>
      </c>
      <c r="C32" s="10">
        <f>(B32/$B$31)*100</f>
        <v>26.591860361563807</v>
      </c>
      <c r="E32" s="34" t="s">
        <v>319</v>
      </c>
      <c r="F32" s="97">
        <v>2573</v>
      </c>
      <c r="G32" s="101">
        <f aca="true" t="shared" si="4" ref="G32:G39">(F32/$F$30)*100</f>
        <v>19.764940851129207</v>
      </c>
      <c r="J32" s="39"/>
    </row>
    <row r="33" spans="1:10" ht="12.75">
      <c r="A33" s="36" t="s">
        <v>320</v>
      </c>
      <c r="B33" s="97">
        <v>5964</v>
      </c>
      <c r="C33" s="10">
        <f aca="true" t="shared" si="5" ref="C33:C38">(B33/$B$31)*100</f>
        <v>53.11247662302966</v>
      </c>
      <c r="E33" s="34" t="s">
        <v>321</v>
      </c>
      <c r="F33" s="97">
        <v>951</v>
      </c>
      <c r="G33" s="101">
        <f t="shared" si="4"/>
        <v>7.305269626670764</v>
      </c>
      <c r="J33" s="39"/>
    </row>
    <row r="34" spans="1:7" ht="12.75">
      <c r="A34" s="36" t="s">
        <v>322</v>
      </c>
      <c r="B34" s="97">
        <v>335</v>
      </c>
      <c r="C34" s="10">
        <f t="shared" si="5"/>
        <v>2.9833466916021014</v>
      </c>
      <c r="E34" s="34" t="s">
        <v>323</v>
      </c>
      <c r="F34" s="97">
        <v>777</v>
      </c>
      <c r="G34" s="101">
        <f t="shared" si="4"/>
        <v>5.968658780150561</v>
      </c>
    </row>
    <row r="35" spans="1:7" ht="12.75">
      <c r="A35" s="36" t="s">
        <v>325</v>
      </c>
      <c r="B35" s="97">
        <v>923</v>
      </c>
      <c r="C35" s="10">
        <f t="shared" si="5"/>
        <v>8.219788048802208</v>
      </c>
      <c r="E35" s="34" t="s">
        <v>321</v>
      </c>
      <c r="F35" s="97">
        <v>327</v>
      </c>
      <c r="G35" s="101">
        <f t="shared" si="4"/>
        <v>2.5119065908741742</v>
      </c>
    </row>
    <row r="36" spans="1:7" ht="12.75">
      <c r="A36" s="36" t="s">
        <v>297</v>
      </c>
      <c r="B36" s="97">
        <v>798</v>
      </c>
      <c r="C36" s="10">
        <f t="shared" si="5"/>
        <v>7.1065989847715745</v>
      </c>
      <c r="E36" s="34" t="s">
        <v>327</v>
      </c>
      <c r="F36" s="97">
        <v>962</v>
      </c>
      <c r="G36" s="101">
        <f t="shared" si="4"/>
        <v>7.389768013519742</v>
      </c>
    </row>
    <row r="37" spans="1:7" ht="12.75">
      <c r="A37" s="36" t="s">
        <v>326</v>
      </c>
      <c r="B37" s="97">
        <v>1021</v>
      </c>
      <c r="C37" s="10">
        <f t="shared" si="5"/>
        <v>9.092528275002227</v>
      </c>
      <c r="E37" s="34" t="s">
        <v>321</v>
      </c>
      <c r="F37" s="97">
        <v>316</v>
      </c>
      <c r="G37" s="101">
        <f t="shared" si="4"/>
        <v>2.427408204025196</v>
      </c>
    </row>
    <row r="38" spans="1:7" ht="12.75">
      <c r="A38" s="36" t="s">
        <v>297</v>
      </c>
      <c r="B38" s="97">
        <v>584</v>
      </c>
      <c r="C38" s="10">
        <f t="shared" si="5"/>
        <v>5.200819307151126</v>
      </c>
      <c r="E38" s="34" t="s">
        <v>259</v>
      </c>
      <c r="F38" s="97">
        <v>805</v>
      </c>
      <c r="G38" s="101">
        <f t="shared" si="4"/>
        <v>6.18374558303887</v>
      </c>
    </row>
    <row r="39" spans="1:7" ht="12.75">
      <c r="A39" s="36"/>
      <c r="B39" s="97" t="s">
        <v>250</v>
      </c>
      <c r="C39" s="10"/>
      <c r="E39" s="34" t="s">
        <v>321</v>
      </c>
      <c r="F39" s="97">
        <v>293</v>
      </c>
      <c r="G39" s="101">
        <f t="shared" si="4"/>
        <v>2.2507297587955137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146</v>
      </c>
      <c r="C42" s="33">
        <f>(B42/$B$42)*100</f>
        <v>100</v>
      </c>
      <c r="E42" s="31" t="s">
        <v>268</v>
      </c>
      <c r="F42" s="80">
        <v>13998</v>
      </c>
      <c r="G42" s="99">
        <f>(F42/$F$42)*100</f>
        <v>100</v>
      </c>
      <c r="I42" s="39"/>
    </row>
    <row r="43" spans="1:7" ht="12.75">
      <c r="A43" s="36" t="s">
        <v>301</v>
      </c>
      <c r="B43" s="98">
        <v>52</v>
      </c>
      <c r="C43" s="102">
        <f>(B43/$B$42)*100</f>
        <v>35.61643835616438</v>
      </c>
      <c r="E43" s="60" t="s">
        <v>168</v>
      </c>
      <c r="F43" s="106">
        <v>16822</v>
      </c>
      <c r="G43" s="107">
        <f aca="true" t="shared" si="6" ref="G43:G71">(F43/$F$42)*100</f>
        <v>120.17431061580226</v>
      </c>
    </row>
    <row r="44" spans="1:7" ht="12.75">
      <c r="A44" s="36"/>
      <c r="B44" s="93" t="s">
        <v>250</v>
      </c>
      <c r="C44" s="10"/>
      <c r="E44" s="1" t="s">
        <v>329</v>
      </c>
      <c r="F44" s="97">
        <v>65</v>
      </c>
      <c r="G44" s="101">
        <f t="shared" si="6"/>
        <v>0.464352050292899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33</v>
      </c>
      <c r="G45" s="101">
        <f t="shared" si="6"/>
        <v>0.23574796399485642</v>
      </c>
    </row>
    <row r="46" spans="1:7" ht="12.75">
      <c r="A46" s="29" t="s">
        <v>331</v>
      </c>
      <c r="B46" s="93">
        <v>10548</v>
      </c>
      <c r="C46" s="33">
        <f>(B46/$B$46)*100</f>
        <v>100</v>
      </c>
      <c r="E46" s="1" t="s">
        <v>332</v>
      </c>
      <c r="F46" s="97">
        <v>27</v>
      </c>
      <c r="G46" s="101">
        <f t="shared" si="6"/>
        <v>0.19288469781397344</v>
      </c>
    </row>
    <row r="47" spans="1:7" ht="12.75">
      <c r="A47" s="36" t="s">
        <v>333</v>
      </c>
      <c r="B47" s="97">
        <v>1436</v>
      </c>
      <c r="C47" s="10">
        <f>(B47/$B$46)*100</f>
        <v>13.613955252180507</v>
      </c>
      <c r="E47" s="1" t="s">
        <v>334</v>
      </c>
      <c r="F47" s="97">
        <v>170</v>
      </c>
      <c r="G47" s="101">
        <f t="shared" si="6"/>
        <v>1.2144592084583512</v>
      </c>
    </row>
    <row r="48" spans="1:7" ht="12.75">
      <c r="A48" s="36"/>
      <c r="B48" s="93" t="s">
        <v>250</v>
      </c>
      <c r="C48" s="10"/>
      <c r="E48" s="1" t="s">
        <v>335</v>
      </c>
      <c r="F48" s="97">
        <v>1129</v>
      </c>
      <c r="G48" s="101">
        <f t="shared" si="6"/>
        <v>8.065437919702815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302</v>
      </c>
      <c r="G49" s="101">
        <f t="shared" si="6"/>
        <v>2.157451064437777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86</v>
      </c>
      <c r="G50" s="101">
        <f t="shared" si="6"/>
        <v>0.6143734819259894</v>
      </c>
    </row>
    <row r="51" spans="1:7" ht="12.75">
      <c r="A51" s="5" t="s">
        <v>338</v>
      </c>
      <c r="B51" s="93">
        <v>2516</v>
      </c>
      <c r="C51" s="33">
        <f>(B51/$B$51)*100</f>
        <v>100</v>
      </c>
      <c r="E51" s="1" t="s">
        <v>339</v>
      </c>
      <c r="F51" s="97">
        <v>1975</v>
      </c>
      <c r="G51" s="101">
        <f t="shared" si="6"/>
        <v>14.109158451207316</v>
      </c>
    </row>
    <row r="52" spans="1:7" ht="12.75">
      <c r="A52" s="4" t="s">
        <v>340</v>
      </c>
      <c r="B52" s="98">
        <v>171</v>
      </c>
      <c r="C52" s="10">
        <f>(B52/$B$51)*100</f>
        <v>6.796502384737679</v>
      </c>
      <c r="E52" s="1" t="s">
        <v>341</v>
      </c>
      <c r="F52" s="97">
        <v>95</v>
      </c>
      <c r="G52" s="101">
        <f t="shared" si="6"/>
        <v>0.6786683811973139</v>
      </c>
    </row>
    <row r="53" spans="1:7" ht="12.75">
      <c r="A53" s="4"/>
      <c r="B53" s="93" t="s">
        <v>250</v>
      </c>
      <c r="C53" s="10"/>
      <c r="E53" s="1" t="s">
        <v>342</v>
      </c>
      <c r="F53" s="97">
        <v>66</v>
      </c>
      <c r="G53" s="101">
        <f t="shared" si="6"/>
        <v>0.47149592798971285</v>
      </c>
    </row>
    <row r="54" spans="1:7" ht="14.25">
      <c r="A54" s="5" t="s">
        <v>343</v>
      </c>
      <c r="B54" s="93">
        <v>8474</v>
      </c>
      <c r="C54" s="33">
        <f>(B54/$B$54)*100</f>
        <v>100</v>
      </c>
      <c r="E54" s="1" t="s">
        <v>201</v>
      </c>
      <c r="F54" s="97">
        <v>2692</v>
      </c>
      <c r="G54" s="101">
        <f t="shared" si="6"/>
        <v>19.231318759822834</v>
      </c>
    </row>
    <row r="55" spans="1:7" ht="12.75">
      <c r="A55" s="4" t="s">
        <v>340</v>
      </c>
      <c r="B55" s="98">
        <v>1328</v>
      </c>
      <c r="C55" s="10">
        <f>(B55/$B$54)*100</f>
        <v>15.671465659664857</v>
      </c>
      <c r="E55" s="1" t="s">
        <v>344</v>
      </c>
      <c r="F55" s="97">
        <v>2992</v>
      </c>
      <c r="G55" s="101">
        <f t="shared" si="6"/>
        <v>21.374482068866982</v>
      </c>
    </row>
    <row r="56" spans="1:7" ht="12.75">
      <c r="A56" s="4" t="s">
        <v>345</v>
      </c>
      <c r="B56" s="119">
        <v>68.7</v>
      </c>
      <c r="C56" s="37" t="s">
        <v>261</v>
      </c>
      <c r="E56" s="1" t="s">
        <v>346</v>
      </c>
      <c r="F56" s="97">
        <v>69</v>
      </c>
      <c r="G56" s="101">
        <f t="shared" si="6"/>
        <v>0.49292756108015434</v>
      </c>
    </row>
    <row r="57" spans="1:7" ht="12.75">
      <c r="A57" s="4" t="s">
        <v>347</v>
      </c>
      <c r="B57" s="98">
        <v>7146</v>
      </c>
      <c r="C57" s="10">
        <f>(B57/$B$54)*100</f>
        <v>84.32853434033514</v>
      </c>
      <c r="E57" s="1" t="s">
        <v>348</v>
      </c>
      <c r="F57" s="97">
        <v>101</v>
      </c>
      <c r="G57" s="101">
        <f t="shared" si="6"/>
        <v>0.7215316473781969</v>
      </c>
    </row>
    <row r="58" spans="1:7" ht="12.75">
      <c r="A58" s="4" t="s">
        <v>345</v>
      </c>
      <c r="B58" s="119">
        <v>81</v>
      </c>
      <c r="C58" s="37" t="s">
        <v>261</v>
      </c>
      <c r="E58" s="1" t="s">
        <v>349</v>
      </c>
      <c r="F58" s="97">
        <v>762</v>
      </c>
      <c r="G58" s="101">
        <f t="shared" si="6"/>
        <v>5.443634804972139</v>
      </c>
    </row>
    <row r="59" spans="1:7" ht="12.75">
      <c r="A59" s="4"/>
      <c r="B59" s="93" t="s">
        <v>250</v>
      </c>
      <c r="C59" s="10"/>
      <c r="E59" s="1" t="s">
        <v>350</v>
      </c>
      <c r="F59" s="97">
        <v>96</v>
      </c>
      <c r="G59" s="101">
        <f t="shared" si="6"/>
        <v>0.6858122588941277</v>
      </c>
    </row>
    <row r="60" spans="1:7" ht="12.75">
      <c r="A60" s="5" t="s">
        <v>351</v>
      </c>
      <c r="B60" s="93">
        <v>1485</v>
      </c>
      <c r="C60" s="33">
        <f>(B60/$B$60)*100</f>
        <v>100</v>
      </c>
      <c r="E60" s="1" t="s">
        <v>352</v>
      </c>
      <c r="F60" s="97">
        <v>229</v>
      </c>
      <c r="G60" s="101">
        <f t="shared" si="6"/>
        <v>1.6359479925703673</v>
      </c>
    </row>
    <row r="61" spans="1:7" ht="12.75">
      <c r="A61" s="4" t="s">
        <v>340</v>
      </c>
      <c r="B61" s="97">
        <v>636</v>
      </c>
      <c r="C61" s="10">
        <f>(B61/$B$60)*100</f>
        <v>42.82828282828282</v>
      </c>
      <c r="E61" s="1" t="s">
        <v>353</v>
      </c>
      <c r="F61" s="97">
        <v>130</v>
      </c>
      <c r="G61" s="101">
        <f t="shared" si="6"/>
        <v>0.928704100585798</v>
      </c>
    </row>
    <row r="62" spans="1:7" ht="12.75">
      <c r="A62" s="4"/>
      <c r="B62" s="93" t="s">
        <v>250</v>
      </c>
      <c r="C62" s="10"/>
      <c r="E62" s="1" t="s">
        <v>354</v>
      </c>
      <c r="F62" s="97">
        <v>287</v>
      </c>
      <c r="G62" s="101">
        <f t="shared" si="6"/>
        <v>2.0502928989855693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51</v>
      </c>
      <c r="G63" s="101">
        <f t="shared" si="6"/>
        <v>0.3643377625375054</v>
      </c>
    </row>
    <row r="64" spans="1:7" ht="12.75">
      <c r="A64" s="29" t="s">
        <v>357</v>
      </c>
      <c r="B64" s="93">
        <v>13018</v>
      </c>
      <c r="C64" s="33">
        <f>(B64/$B$64)*100</f>
        <v>100</v>
      </c>
      <c r="E64" s="1" t="s">
        <v>358</v>
      </c>
      <c r="F64" s="97">
        <v>92</v>
      </c>
      <c r="G64" s="101">
        <f t="shared" si="6"/>
        <v>0.6572367481068724</v>
      </c>
    </row>
    <row r="65" spans="1:7" ht="12.75">
      <c r="A65" s="4" t="s">
        <v>256</v>
      </c>
      <c r="B65" s="97">
        <v>6470</v>
      </c>
      <c r="C65" s="10">
        <f>(B65/$B$64)*100</f>
        <v>49.700414810262714</v>
      </c>
      <c r="E65" s="1" t="s">
        <v>359</v>
      </c>
      <c r="F65" s="97">
        <v>136</v>
      </c>
      <c r="G65" s="101">
        <f t="shared" si="6"/>
        <v>0.971567366766681</v>
      </c>
    </row>
    <row r="66" spans="1:7" ht="12.75">
      <c r="A66" s="4" t="s">
        <v>257</v>
      </c>
      <c r="B66" s="97">
        <v>5766</v>
      </c>
      <c r="C66" s="10">
        <f aca="true" t="shared" si="7" ref="C66:C71">(B66/$B$64)*100</f>
        <v>44.2925180519281</v>
      </c>
      <c r="E66" s="1" t="s">
        <v>360</v>
      </c>
      <c r="F66" s="97">
        <v>50</v>
      </c>
      <c r="G66" s="101">
        <f t="shared" si="6"/>
        <v>0.35719388484069153</v>
      </c>
    </row>
    <row r="67" spans="1:7" ht="12.75">
      <c r="A67" s="4" t="s">
        <v>361</v>
      </c>
      <c r="B67" s="97">
        <v>3292</v>
      </c>
      <c r="C67" s="10">
        <f t="shared" si="7"/>
        <v>25.288062682439698</v>
      </c>
      <c r="E67" s="1" t="s">
        <v>362</v>
      </c>
      <c r="F67" s="97">
        <v>131</v>
      </c>
      <c r="G67" s="101">
        <f t="shared" si="6"/>
        <v>0.9358479782826118</v>
      </c>
    </row>
    <row r="68" spans="1:7" ht="12.75">
      <c r="A68" s="4" t="s">
        <v>363</v>
      </c>
      <c r="B68" s="97">
        <v>2474</v>
      </c>
      <c r="C68" s="10">
        <f t="shared" si="7"/>
        <v>19.0044553694884</v>
      </c>
      <c r="E68" s="1" t="s">
        <v>364</v>
      </c>
      <c r="F68" s="97">
        <v>467</v>
      </c>
      <c r="G68" s="101">
        <f t="shared" si="6"/>
        <v>3.336190884412059</v>
      </c>
    </row>
    <row r="69" spans="1:7" ht="12.75">
      <c r="A69" s="4" t="s">
        <v>365</v>
      </c>
      <c r="B69" s="97">
        <v>902</v>
      </c>
      <c r="C69" s="10">
        <f t="shared" si="7"/>
        <v>6.928867721616223</v>
      </c>
      <c r="E69" s="1" t="s">
        <v>366</v>
      </c>
      <c r="F69" s="97">
        <v>99</v>
      </c>
      <c r="G69" s="101">
        <f t="shared" si="6"/>
        <v>0.7072438919845692</v>
      </c>
    </row>
    <row r="70" spans="1:7" ht="12.75">
      <c r="A70" s="4" t="s">
        <v>367</v>
      </c>
      <c r="B70" s="97">
        <v>1572</v>
      </c>
      <c r="C70" s="10">
        <f t="shared" si="7"/>
        <v>12.075587647872176</v>
      </c>
      <c r="E70" s="1" t="s">
        <v>368</v>
      </c>
      <c r="F70" s="97">
        <v>204</v>
      </c>
      <c r="G70" s="101">
        <f t="shared" si="6"/>
        <v>1.4573510501500215</v>
      </c>
    </row>
    <row r="71" spans="1:7" ht="12.75">
      <c r="A71" s="7" t="s">
        <v>258</v>
      </c>
      <c r="B71" s="103">
        <v>782</v>
      </c>
      <c r="C71" s="40">
        <f t="shared" si="7"/>
        <v>6.007067137809187</v>
      </c>
      <c r="D71" s="41"/>
      <c r="E71" s="9" t="s">
        <v>369</v>
      </c>
      <c r="F71" s="103">
        <v>4286</v>
      </c>
      <c r="G71" s="104">
        <f t="shared" si="6"/>
        <v>30.61865980854408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11049</v>
      </c>
      <c r="C9" s="81">
        <f>(B9/$B$9)*100</f>
        <v>100</v>
      </c>
      <c r="D9" s="65"/>
      <c r="E9" s="79" t="s">
        <v>381</v>
      </c>
      <c r="F9" s="80">
        <v>5807</v>
      </c>
      <c r="G9" s="81">
        <f>(F9/$F$9)*100</f>
        <v>100</v>
      </c>
    </row>
    <row r="10" spans="1:7" ht="12.75">
      <c r="A10" s="82" t="s">
        <v>382</v>
      </c>
      <c r="B10" s="97">
        <v>7768</v>
      </c>
      <c r="C10" s="105">
        <f>(B10/$B$9)*100</f>
        <v>70.30500497782604</v>
      </c>
      <c r="D10" s="65"/>
      <c r="E10" s="78" t="s">
        <v>383</v>
      </c>
      <c r="F10" s="97">
        <v>364</v>
      </c>
      <c r="G10" s="105">
        <f aca="true" t="shared" si="0" ref="G10:G19">(F10/$F$9)*100</f>
        <v>6.2682968830721535</v>
      </c>
    </row>
    <row r="11" spans="1:7" ht="12.75">
      <c r="A11" s="82" t="s">
        <v>384</v>
      </c>
      <c r="B11" s="97">
        <v>7511</v>
      </c>
      <c r="C11" s="105">
        <f aca="true" t="shared" si="1" ref="C11:C16">(B11/$B$9)*100</f>
        <v>67.97900262467192</v>
      </c>
      <c r="D11" s="65"/>
      <c r="E11" s="78" t="s">
        <v>385</v>
      </c>
      <c r="F11" s="97">
        <v>285</v>
      </c>
      <c r="G11" s="105">
        <f t="shared" si="0"/>
        <v>4.907869812295505</v>
      </c>
    </row>
    <row r="12" spans="1:7" ht="12.75">
      <c r="A12" s="82" t="s">
        <v>386</v>
      </c>
      <c r="B12" s="97">
        <v>7182</v>
      </c>
      <c r="C12" s="105">
        <f>(B12/$B$9)*100</f>
        <v>65.00135758892208</v>
      </c>
      <c r="D12" s="65"/>
      <c r="E12" s="78" t="s">
        <v>387</v>
      </c>
      <c r="F12" s="97">
        <v>442</v>
      </c>
      <c r="G12" s="105">
        <f t="shared" si="0"/>
        <v>7.611503358016187</v>
      </c>
    </row>
    <row r="13" spans="1:7" ht="12.75">
      <c r="A13" s="82" t="s">
        <v>388</v>
      </c>
      <c r="B13" s="97">
        <v>329</v>
      </c>
      <c r="C13" s="105">
        <f>(B13/$B$9)*100</f>
        <v>2.9776450357498416</v>
      </c>
      <c r="D13" s="65"/>
      <c r="E13" s="78" t="s">
        <v>389</v>
      </c>
      <c r="F13" s="97">
        <v>689</v>
      </c>
      <c r="G13" s="105">
        <f t="shared" si="0"/>
        <v>11.864990528672292</v>
      </c>
    </row>
    <row r="14" spans="1:7" ht="12.75">
      <c r="A14" s="82" t="s">
        <v>390</v>
      </c>
      <c r="B14" s="109">
        <v>4.4</v>
      </c>
      <c r="C14" s="112" t="s">
        <v>261</v>
      </c>
      <c r="D14" s="65"/>
      <c r="E14" s="78" t="s">
        <v>391</v>
      </c>
      <c r="F14" s="97">
        <v>895</v>
      </c>
      <c r="G14" s="105">
        <f t="shared" si="0"/>
        <v>15.412433270191148</v>
      </c>
    </row>
    <row r="15" spans="1:7" ht="12.75">
      <c r="A15" s="82" t="s">
        <v>392</v>
      </c>
      <c r="B15" s="109">
        <v>257</v>
      </c>
      <c r="C15" s="105">
        <f t="shared" si="1"/>
        <v>2.3260023531541316</v>
      </c>
      <c r="D15" s="65"/>
      <c r="E15" s="78" t="s">
        <v>393</v>
      </c>
      <c r="F15" s="97">
        <v>1250</v>
      </c>
      <c r="G15" s="105">
        <f t="shared" si="0"/>
        <v>21.52574479076976</v>
      </c>
    </row>
    <row r="16" spans="1:7" ht="12.75">
      <c r="A16" s="82" t="s">
        <v>67</v>
      </c>
      <c r="B16" s="97">
        <v>3281</v>
      </c>
      <c r="C16" s="105">
        <f t="shared" si="1"/>
        <v>29.694995022173952</v>
      </c>
      <c r="D16" s="65"/>
      <c r="E16" s="78" t="s">
        <v>68</v>
      </c>
      <c r="F16" s="97">
        <v>850</v>
      </c>
      <c r="G16" s="105">
        <f t="shared" si="0"/>
        <v>14.637506457723436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729</v>
      </c>
      <c r="G17" s="105">
        <f t="shared" si="0"/>
        <v>12.553814361976926</v>
      </c>
    </row>
    <row r="18" spans="1:7" ht="12.75">
      <c r="A18" s="77" t="s">
        <v>70</v>
      </c>
      <c r="B18" s="80">
        <v>5804</v>
      </c>
      <c r="C18" s="81">
        <f>(B18/$B$18)*100</f>
        <v>100</v>
      </c>
      <c r="D18" s="65"/>
      <c r="E18" s="78" t="s">
        <v>170</v>
      </c>
      <c r="F18" s="97">
        <v>210</v>
      </c>
      <c r="G18" s="105">
        <f t="shared" si="0"/>
        <v>3.61632512484932</v>
      </c>
    </row>
    <row r="19" spans="1:9" ht="12.75">
      <c r="A19" s="82" t="s">
        <v>382</v>
      </c>
      <c r="B19" s="97">
        <v>3602</v>
      </c>
      <c r="C19" s="105">
        <f>(B19/$B$18)*100</f>
        <v>62.06064782908339</v>
      </c>
      <c r="D19" s="65"/>
      <c r="E19" s="78" t="s">
        <v>169</v>
      </c>
      <c r="F19" s="98">
        <v>93</v>
      </c>
      <c r="G19" s="105">
        <f t="shared" si="0"/>
        <v>1.60151541243327</v>
      </c>
      <c r="I19" s="117"/>
    </row>
    <row r="20" spans="1:7" ht="12.75">
      <c r="A20" s="82" t="s">
        <v>384</v>
      </c>
      <c r="B20" s="97">
        <v>3574</v>
      </c>
      <c r="C20" s="105">
        <f>(B20/$B$18)*100</f>
        <v>61.578221915920054</v>
      </c>
      <c r="D20" s="65"/>
      <c r="E20" s="78" t="s">
        <v>71</v>
      </c>
      <c r="F20" s="97">
        <v>53833</v>
      </c>
      <c r="G20" s="112" t="s">
        <v>261</v>
      </c>
    </row>
    <row r="21" spans="1:7" ht="12.75">
      <c r="A21" s="82" t="s">
        <v>386</v>
      </c>
      <c r="B21" s="97">
        <v>3425</v>
      </c>
      <c r="C21" s="105">
        <f>(B21/$B$18)*100</f>
        <v>59.01102687801516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4900</v>
      </c>
      <c r="G22" s="105">
        <f>(F22/$F$9)*100</f>
        <v>84.38091957981746</v>
      </c>
    </row>
    <row r="23" spans="1:7" ht="12.75">
      <c r="A23" s="77" t="s">
        <v>73</v>
      </c>
      <c r="B23" s="80">
        <v>1043</v>
      </c>
      <c r="C23" s="81">
        <f>(B23/$B$23)*100</f>
        <v>100</v>
      </c>
      <c r="D23" s="65"/>
      <c r="E23" s="78" t="s">
        <v>74</v>
      </c>
      <c r="F23" s="97">
        <v>63804</v>
      </c>
      <c r="G23" s="112" t="s">
        <v>261</v>
      </c>
    </row>
    <row r="24" spans="1:7" ht="12.75">
      <c r="A24" s="82" t="s">
        <v>75</v>
      </c>
      <c r="B24" s="97">
        <v>676</v>
      </c>
      <c r="C24" s="105">
        <f>(B24/$B$23)*100</f>
        <v>64.8130393096836</v>
      </c>
      <c r="D24" s="65"/>
      <c r="E24" s="78" t="s">
        <v>76</v>
      </c>
      <c r="F24" s="97">
        <v>1206</v>
      </c>
      <c r="G24" s="105">
        <f>(F24/$F$9)*100</f>
        <v>20.768038574134664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10566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152</v>
      </c>
      <c r="G26" s="105">
        <f>(F26/$F$9)*100</f>
        <v>2.617530566557603</v>
      </c>
    </row>
    <row r="27" spans="1:7" ht="12.75">
      <c r="A27" s="77" t="s">
        <v>85</v>
      </c>
      <c r="B27" s="80">
        <v>7332</v>
      </c>
      <c r="C27" s="81">
        <f>(B27/$B$27)*100</f>
        <v>100</v>
      </c>
      <c r="D27" s="65"/>
      <c r="E27" s="78" t="s">
        <v>78</v>
      </c>
      <c r="F27" s="98">
        <v>7022</v>
      </c>
      <c r="G27" s="112" t="s">
        <v>261</v>
      </c>
    </row>
    <row r="28" spans="1:7" ht="12.75">
      <c r="A28" s="82" t="s">
        <v>86</v>
      </c>
      <c r="B28" s="97">
        <v>6058</v>
      </c>
      <c r="C28" s="105">
        <f aca="true" t="shared" si="2" ref="C28:C33">(B28/$B$27)*100</f>
        <v>82.62411347517731</v>
      </c>
      <c r="D28" s="65"/>
      <c r="E28" s="78" t="s">
        <v>79</v>
      </c>
      <c r="F28" s="97">
        <v>110</v>
      </c>
      <c r="G28" s="105">
        <f>(F28/$F$9)*100</f>
        <v>1.894265541587739</v>
      </c>
    </row>
    <row r="29" spans="1:7" ht="12.75">
      <c r="A29" s="82" t="s">
        <v>87</v>
      </c>
      <c r="B29" s="97">
        <v>717</v>
      </c>
      <c r="C29" s="105">
        <f t="shared" si="2"/>
        <v>9.779050736497545</v>
      </c>
      <c r="D29" s="65"/>
      <c r="E29" s="78" t="s">
        <v>80</v>
      </c>
      <c r="F29" s="97">
        <v>2262</v>
      </c>
      <c r="G29" s="112" t="s">
        <v>261</v>
      </c>
    </row>
    <row r="30" spans="1:7" ht="12.75">
      <c r="A30" s="82" t="s">
        <v>88</v>
      </c>
      <c r="B30" s="97">
        <v>229</v>
      </c>
      <c r="C30" s="105">
        <f t="shared" si="2"/>
        <v>3.12329514457174</v>
      </c>
      <c r="D30" s="65"/>
      <c r="E30" s="78" t="s">
        <v>81</v>
      </c>
      <c r="F30" s="97">
        <v>996</v>
      </c>
      <c r="G30" s="105">
        <f>(F30/$F$9)*100</f>
        <v>17.151713449285346</v>
      </c>
    </row>
    <row r="31" spans="1:7" ht="12.75">
      <c r="A31" s="82" t="s">
        <v>115</v>
      </c>
      <c r="B31" s="97">
        <v>101</v>
      </c>
      <c r="C31" s="105">
        <f t="shared" si="2"/>
        <v>1.3775231860338244</v>
      </c>
      <c r="D31" s="65"/>
      <c r="E31" s="78" t="s">
        <v>82</v>
      </c>
      <c r="F31" s="97">
        <v>17468</v>
      </c>
      <c r="G31" s="112" t="s">
        <v>261</v>
      </c>
    </row>
    <row r="32" spans="1:7" ht="12.75">
      <c r="A32" s="82" t="s">
        <v>89</v>
      </c>
      <c r="B32" s="97">
        <v>29</v>
      </c>
      <c r="C32" s="105">
        <f t="shared" si="2"/>
        <v>0.3955264593562466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198</v>
      </c>
      <c r="C33" s="105">
        <f t="shared" si="2"/>
        <v>2.7004909983633385</v>
      </c>
      <c r="D33" s="65"/>
      <c r="E33" s="79" t="s">
        <v>84</v>
      </c>
      <c r="F33" s="80">
        <v>3482</v>
      </c>
      <c r="G33" s="81">
        <f>(F33/$F$33)*100</f>
        <v>100</v>
      </c>
    </row>
    <row r="34" spans="1:7" ht="12.75">
      <c r="A34" s="82" t="s">
        <v>91</v>
      </c>
      <c r="B34" s="120">
        <v>24.1</v>
      </c>
      <c r="C34" s="112" t="s">
        <v>261</v>
      </c>
      <c r="D34" s="65"/>
      <c r="E34" s="78" t="s">
        <v>383</v>
      </c>
      <c r="F34" s="97">
        <v>80</v>
      </c>
      <c r="G34" s="105">
        <f aca="true" t="shared" si="3" ref="G34:G43">(F34/$F$33)*100</f>
        <v>2.2975301550832854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77</v>
      </c>
      <c r="G35" s="105">
        <f t="shared" si="3"/>
        <v>2.2113727742676623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208</v>
      </c>
      <c r="G36" s="105">
        <f t="shared" si="3"/>
        <v>5.973578403216543</v>
      </c>
    </row>
    <row r="37" spans="1:7" ht="12.75">
      <c r="A37" s="77" t="s">
        <v>94</v>
      </c>
      <c r="B37" s="80">
        <v>7182</v>
      </c>
      <c r="C37" s="81">
        <f>(B37/$B$37)*100</f>
        <v>100</v>
      </c>
      <c r="D37" s="65"/>
      <c r="E37" s="78" t="s">
        <v>389</v>
      </c>
      <c r="F37" s="97">
        <v>364</v>
      </c>
      <c r="G37" s="105">
        <f t="shared" si="3"/>
        <v>10.453762205628948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427</v>
      </c>
      <c r="G38" s="105">
        <f t="shared" si="3"/>
        <v>12.263067202757036</v>
      </c>
    </row>
    <row r="39" spans="1:7" ht="12.75">
      <c r="A39" s="82" t="s">
        <v>97</v>
      </c>
      <c r="B39" s="98">
        <v>3215</v>
      </c>
      <c r="C39" s="105">
        <f>(B39/$B$37)*100</f>
        <v>44.764689501531606</v>
      </c>
      <c r="D39" s="65"/>
      <c r="E39" s="78" t="s">
        <v>393</v>
      </c>
      <c r="F39" s="97">
        <v>730</v>
      </c>
      <c r="G39" s="105">
        <f t="shared" si="3"/>
        <v>20.96496266513498</v>
      </c>
    </row>
    <row r="40" spans="1:7" ht="12.75">
      <c r="A40" s="82" t="s">
        <v>98</v>
      </c>
      <c r="B40" s="98">
        <v>958</v>
      </c>
      <c r="C40" s="105">
        <f>(B40/$B$37)*100</f>
        <v>13.338902812587023</v>
      </c>
      <c r="D40" s="65"/>
      <c r="E40" s="78" t="s">
        <v>68</v>
      </c>
      <c r="F40" s="97">
        <v>648</v>
      </c>
      <c r="G40" s="105">
        <f t="shared" si="3"/>
        <v>18.609994256174613</v>
      </c>
    </row>
    <row r="41" spans="1:7" ht="12.75">
      <c r="A41" s="82" t="s">
        <v>100</v>
      </c>
      <c r="B41" s="98">
        <v>2046</v>
      </c>
      <c r="C41" s="105">
        <f>(B41/$B$37)*100</f>
        <v>28.487886382623223</v>
      </c>
      <c r="D41" s="65"/>
      <c r="E41" s="78" t="s">
        <v>69</v>
      </c>
      <c r="F41" s="97">
        <v>662</v>
      </c>
      <c r="G41" s="105">
        <f t="shared" si="3"/>
        <v>19.012062033314187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198</v>
      </c>
      <c r="G42" s="105">
        <f t="shared" si="3"/>
        <v>5.686387133831131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88</v>
      </c>
      <c r="G43" s="105">
        <f t="shared" si="3"/>
        <v>2.527283170591614</v>
      </c>
    </row>
    <row r="44" spans="1:7" ht="12.75">
      <c r="A44" s="82" t="s">
        <v>291</v>
      </c>
      <c r="B44" s="98">
        <v>384</v>
      </c>
      <c r="C44" s="105">
        <f>(B44/$B$37)*100</f>
        <v>5.3467000835421885</v>
      </c>
      <c r="D44" s="65"/>
      <c r="E44" s="78" t="s">
        <v>93</v>
      </c>
      <c r="F44" s="97">
        <v>69397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579</v>
      </c>
      <c r="C46" s="105">
        <f>(B46/$B$37)*100</f>
        <v>8.061821219715956</v>
      </c>
      <c r="D46" s="65"/>
      <c r="E46" s="78" t="s">
        <v>96</v>
      </c>
      <c r="F46" s="97">
        <v>26965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49508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35109</v>
      </c>
      <c r="G49" s="114" t="s">
        <v>261</v>
      </c>
    </row>
    <row r="50" spans="1:7" ht="13.5" thickTop="1">
      <c r="A50" s="82" t="s">
        <v>116</v>
      </c>
      <c r="B50" s="98">
        <v>287</v>
      </c>
      <c r="C50" s="105">
        <f t="shared" si="4"/>
        <v>3.996101364522417</v>
      </c>
      <c r="D50" s="65"/>
      <c r="E50" s="78"/>
      <c r="F50" s="86"/>
      <c r="G50" s="85"/>
    </row>
    <row r="51" spans="1:7" ht="12.75">
      <c r="A51" s="82" t="s">
        <v>117</v>
      </c>
      <c r="B51" s="98">
        <v>630</v>
      </c>
      <c r="C51" s="105">
        <f t="shared" si="4"/>
        <v>8.771929824561402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236</v>
      </c>
      <c r="C52" s="105">
        <f t="shared" si="4"/>
        <v>3.28599275967697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948</v>
      </c>
      <c r="C53" s="105">
        <f t="shared" si="4"/>
        <v>13.199665831244777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297</v>
      </c>
      <c r="C54" s="105">
        <f t="shared" si="4"/>
        <v>4.135338345864661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387</v>
      </c>
      <c r="C55" s="105">
        <f t="shared" si="4"/>
        <v>5.3884711779448615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486</v>
      </c>
      <c r="C57" s="105">
        <f>(B57/$B$37)*100</f>
        <v>6.7669172932330826</v>
      </c>
      <c r="D57" s="65"/>
      <c r="E57" s="79" t="s">
        <v>84</v>
      </c>
      <c r="F57" s="80">
        <v>121</v>
      </c>
      <c r="G57" s="105">
        <f>(F57/L57)*100</f>
        <v>3.475014359563469</v>
      </c>
      <c r="H57" s="79" t="s">
        <v>84</v>
      </c>
      <c r="L57" s="15">
        <v>3482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90</v>
      </c>
      <c r="G58" s="105">
        <f>(F58/L58)*100</f>
        <v>4.939626783754116</v>
      </c>
      <c r="H58" s="78" t="s">
        <v>118</v>
      </c>
      <c r="L58" s="15">
        <v>1822</v>
      </c>
    </row>
    <row r="59" spans="1:12" ht="12.75">
      <c r="A59" s="82" t="s">
        <v>112</v>
      </c>
      <c r="B59" s="98">
        <v>963</v>
      </c>
      <c r="C59" s="105">
        <f>(B59/$B$37)*100</f>
        <v>13.408521303258144</v>
      </c>
      <c r="D59" s="65"/>
      <c r="E59" s="78" t="s">
        <v>120</v>
      </c>
      <c r="F59" s="97">
        <v>58</v>
      </c>
      <c r="G59" s="105">
        <f>(F59/L59)*100</f>
        <v>7.682119205298013</v>
      </c>
      <c r="H59" s="78" t="s">
        <v>120</v>
      </c>
      <c r="L59" s="15">
        <v>755</v>
      </c>
    </row>
    <row r="60" spans="1:7" ht="12.75">
      <c r="A60" s="82" t="s">
        <v>113</v>
      </c>
      <c r="B60" s="98">
        <v>1406</v>
      </c>
      <c r="C60" s="105">
        <f>(B60/$B$37)*100</f>
        <v>19.576719576719576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477</v>
      </c>
      <c r="C62" s="105">
        <f>(B62/$B$37)*100</f>
        <v>6.641604010025063</v>
      </c>
      <c r="D62" s="65"/>
      <c r="E62" s="79" t="s">
        <v>123</v>
      </c>
      <c r="F62" s="80">
        <v>43</v>
      </c>
      <c r="G62" s="105">
        <f>(F62/L62)*100</f>
        <v>8.793456032719837</v>
      </c>
      <c r="H62" s="79" t="s">
        <v>394</v>
      </c>
      <c r="L62" s="15">
        <v>489</v>
      </c>
    </row>
    <row r="63" spans="1:12" ht="12.75">
      <c r="A63" s="61" t="s">
        <v>293</v>
      </c>
      <c r="B63" s="98">
        <v>247</v>
      </c>
      <c r="C63" s="105">
        <f>(B63/$B$37)*100</f>
        <v>3.439153439153439</v>
      </c>
      <c r="D63" s="65"/>
      <c r="E63" s="78" t="s">
        <v>118</v>
      </c>
      <c r="F63" s="97">
        <v>43</v>
      </c>
      <c r="G63" s="105">
        <f>(F63/L63)*100</f>
        <v>13.564668769716087</v>
      </c>
      <c r="H63" s="78" t="s">
        <v>118</v>
      </c>
      <c r="L63" s="15">
        <v>317</v>
      </c>
    </row>
    <row r="64" spans="1:12" ht="12.75">
      <c r="A64" s="82" t="s">
        <v>114</v>
      </c>
      <c r="B64" s="98">
        <v>818</v>
      </c>
      <c r="C64" s="105">
        <f>(B64/$B$37)*100</f>
        <v>11.3895850737956</v>
      </c>
      <c r="D64" s="65"/>
      <c r="E64" s="78" t="s">
        <v>120</v>
      </c>
      <c r="F64" s="97">
        <v>39</v>
      </c>
      <c r="G64" s="105">
        <f>(F64/L64)*100</f>
        <v>39.795918367346935</v>
      </c>
      <c r="H64" s="78" t="s">
        <v>120</v>
      </c>
      <c r="L64" s="15">
        <v>98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777</v>
      </c>
      <c r="G66" s="105">
        <f aca="true" t="shared" si="5" ref="G66:G71">(F66/L66)*100</f>
        <v>5.70568365398737</v>
      </c>
      <c r="H66" s="79" t="s">
        <v>124</v>
      </c>
      <c r="L66" s="15">
        <v>13618</v>
      </c>
    </row>
    <row r="67" spans="1:12" ht="12.75">
      <c r="A67" s="82" t="s">
        <v>126</v>
      </c>
      <c r="B67" s="97">
        <v>5379</v>
      </c>
      <c r="C67" s="105">
        <f>(B67/$B$37)*100</f>
        <v>74.89557226399332</v>
      </c>
      <c r="D67" s="65"/>
      <c r="E67" s="78" t="s">
        <v>262</v>
      </c>
      <c r="F67" s="97">
        <v>631</v>
      </c>
      <c r="G67" s="105">
        <f t="shared" si="5"/>
        <v>5.99866907500713</v>
      </c>
      <c r="H67" s="78" t="s">
        <v>262</v>
      </c>
      <c r="L67" s="15">
        <v>10519</v>
      </c>
    </row>
    <row r="68" spans="1:12" ht="12.75">
      <c r="A68" s="82" t="s">
        <v>128</v>
      </c>
      <c r="B68" s="97">
        <v>1515</v>
      </c>
      <c r="C68" s="105">
        <f>(B68/$B$37)*100</f>
        <v>21.09440267335004</v>
      </c>
      <c r="D68" s="65"/>
      <c r="E68" s="78" t="s">
        <v>127</v>
      </c>
      <c r="F68" s="97">
        <v>136</v>
      </c>
      <c r="G68" s="105">
        <f t="shared" si="5"/>
        <v>9.15824915824916</v>
      </c>
      <c r="H68" s="78" t="s">
        <v>127</v>
      </c>
      <c r="L68" s="15">
        <v>1485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133</v>
      </c>
      <c r="G69" s="105">
        <f t="shared" si="5"/>
        <v>4.319584280610588</v>
      </c>
      <c r="H69" s="78" t="s">
        <v>129</v>
      </c>
      <c r="L69" s="15">
        <v>3079</v>
      </c>
    </row>
    <row r="70" spans="1:12" ht="12.75">
      <c r="A70" s="82" t="s">
        <v>376</v>
      </c>
      <c r="B70" s="97">
        <v>288</v>
      </c>
      <c r="C70" s="105">
        <f>(B70/$B$37)*100</f>
        <v>4.010025062656641</v>
      </c>
      <c r="D70" s="65"/>
      <c r="E70" s="78" t="s">
        <v>130</v>
      </c>
      <c r="F70" s="97">
        <v>51</v>
      </c>
      <c r="G70" s="105">
        <f t="shared" si="5"/>
        <v>2.3943661971830985</v>
      </c>
      <c r="H70" s="78" t="s">
        <v>130</v>
      </c>
      <c r="L70" s="15">
        <v>2130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437</v>
      </c>
      <c r="G71" s="118">
        <f t="shared" si="5"/>
        <v>14.768502872592093</v>
      </c>
      <c r="H71" s="92" t="s">
        <v>131</v>
      </c>
      <c r="L71" s="15">
        <v>2959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6333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5777</v>
      </c>
      <c r="G9" s="81">
        <f>(F9/$F$9)*100</f>
        <v>100</v>
      </c>
      <c r="I9" s="53"/>
    </row>
    <row r="10" spans="1:7" ht="12.75">
      <c r="A10" s="36" t="s">
        <v>137</v>
      </c>
      <c r="B10" s="97">
        <v>2291</v>
      </c>
      <c r="C10" s="105">
        <f aca="true" t="shared" si="0" ref="C10:C18">(B10/$B$8)*100</f>
        <v>36.17558818885204</v>
      </c>
      <c r="E10" s="32" t="s">
        <v>138</v>
      </c>
      <c r="F10" s="97">
        <v>5565</v>
      </c>
      <c r="G10" s="105">
        <f>(F10/$F$9)*100</f>
        <v>96.3302752293578</v>
      </c>
    </row>
    <row r="11" spans="1:7" ht="12.75">
      <c r="A11" s="36" t="s">
        <v>139</v>
      </c>
      <c r="B11" s="97">
        <v>722</v>
      </c>
      <c r="C11" s="105">
        <f t="shared" si="0"/>
        <v>11.400600031580609</v>
      </c>
      <c r="E11" s="32" t="s">
        <v>140</v>
      </c>
      <c r="F11" s="97">
        <v>90</v>
      </c>
      <c r="G11" s="105">
        <f>(F11/$F$9)*100</f>
        <v>1.5579020252726328</v>
      </c>
    </row>
    <row r="12" spans="1:7" ht="12.75">
      <c r="A12" s="36" t="s">
        <v>141</v>
      </c>
      <c r="B12" s="97">
        <v>303</v>
      </c>
      <c r="C12" s="105">
        <f t="shared" si="0"/>
        <v>4.784462340123164</v>
      </c>
      <c r="E12" s="32" t="s">
        <v>142</v>
      </c>
      <c r="F12" s="97">
        <v>122</v>
      </c>
      <c r="G12" s="105">
        <f>(F12/$F$9)*100</f>
        <v>2.111822745369569</v>
      </c>
    </row>
    <row r="13" spans="1:7" ht="12.75">
      <c r="A13" s="36" t="s">
        <v>143</v>
      </c>
      <c r="B13" s="97">
        <v>552</v>
      </c>
      <c r="C13" s="105">
        <f t="shared" si="0"/>
        <v>8.716248223590716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650</v>
      </c>
      <c r="C14" s="105">
        <f t="shared" si="0"/>
        <v>10.263698089373124</v>
      </c>
      <c r="E14" s="42" t="s">
        <v>145</v>
      </c>
      <c r="F14" s="80">
        <v>2355</v>
      </c>
      <c r="G14" s="81">
        <f>(F14/$F$14)*100</f>
        <v>100</v>
      </c>
    </row>
    <row r="15" spans="1:7" ht="12.75">
      <c r="A15" s="36" t="s">
        <v>146</v>
      </c>
      <c r="B15" s="97">
        <v>884</v>
      </c>
      <c r="C15" s="105">
        <f t="shared" si="0"/>
        <v>13.958629401547451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637</v>
      </c>
      <c r="C16" s="105">
        <f t="shared" si="0"/>
        <v>10.058424127585662</v>
      </c>
      <c r="E16" s="1" t="s">
        <v>149</v>
      </c>
      <c r="F16" s="97">
        <v>51</v>
      </c>
      <c r="G16" s="105">
        <f>(F16/$F$14)*100</f>
        <v>2.1656050955414012</v>
      </c>
    </row>
    <row r="17" spans="1:7" ht="12.75">
      <c r="A17" s="36" t="s">
        <v>150</v>
      </c>
      <c r="B17" s="97">
        <v>288</v>
      </c>
      <c r="C17" s="105">
        <f t="shared" si="0"/>
        <v>4.547607768829939</v>
      </c>
      <c r="E17" s="1" t="s">
        <v>151</v>
      </c>
      <c r="F17" s="97">
        <v>55</v>
      </c>
      <c r="G17" s="105">
        <f aca="true" t="shared" si="1" ref="G17:G23">(F17/$F$14)*100</f>
        <v>2.335456475583864</v>
      </c>
    </row>
    <row r="18" spans="1:7" ht="12.75">
      <c r="A18" s="36" t="s">
        <v>152</v>
      </c>
      <c r="B18" s="97">
        <v>6</v>
      </c>
      <c r="C18" s="105">
        <f t="shared" si="0"/>
        <v>0.09474182851729039</v>
      </c>
      <c r="E18" s="1" t="s">
        <v>69</v>
      </c>
      <c r="F18" s="97">
        <v>599</v>
      </c>
      <c r="G18" s="105">
        <f t="shared" si="1"/>
        <v>25.43524416135881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760</v>
      </c>
      <c r="G19" s="105">
        <f t="shared" si="1"/>
        <v>32.27176220806794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650</v>
      </c>
      <c r="G20" s="105">
        <f t="shared" si="1"/>
        <v>27.60084925690021</v>
      </c>
    </row>
    <row r="21" spans="1:7" ht="12.75">
      <c r="A21" s="36" t="s">
        <v>156</v>
      </c>
      <c r="B21" s="98">
        <v>40</v>
      </c>
      <c r="C21" s="105">
        <f aca="true" t="shared" si="2" ref="C21:C28">(B21/$B$8)*100</f>
        <v>0.6316121901152693</v>
      </c>
      <c r="E21" s="1" t="s">
        <v>157</v>
      </c>
      <c r="F21" s="97">
        <v>211</v>
      </c>
      <c r="G21" s="105">
        <f t="shared" si="1"/>
        <v>8.959660297239914</v>
      </c>
    </row>
    <row r="22" spans="1:7" ht="12.75">
      <c r="A22" s="36" t="s">
        <v>158</v>
      </c>
      <c r="B22" s="98">
        <v>198</v>
      </c>
      <c r="C22" s="105">
        <f t="shared" si="2"/>
        <v>3.1264803410705824</v>
      </c>
      <c r="E22" s="1" t="s">
        <v>159</v>
      </c>
      <c r="F22" s="97">
        <v>29</v>
      </c>
      <c r="G22" s="105">
        <f t="shared" si="1"/>
        <v>1.2314225053078558</v>
      </c>
    </row>
    <row r="23" spans="1:7" ht="12.75">
      <c r="A23" s="36" t="s">
        <v>160</v>
      </c>
      <c r="B23" s="98">
        <v>357</v>
      </c>
      <c r="C23" s="105">
        <f t="shared" si="2"/>
        <v>5.637138796778777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1090</v>
      </c>
      <c r="C24" s="105">
        <f t="shared" si="2"/>
        <v>17.211432180641086</v>
      </c>
      <c r="E24" s="1" t="s">
        <v>163</v>
      </c>
      <c r="F24" s="97">
        <v>178200</v>
      </c>
      <c r="G24" s="112" t="s">
        <v>261</v>
      </c>
    </row>
    <row r="25" spans="1:7" ht="12.75">
      <c r="A25" s="36" t="s">
        <v>164</v>
      </c>
      <c r="B25" s="97">
        <v>1156</v>
      </c>
      <c r="C25" s="105">
        <f t="shared" si="2"/>
        <v>18.25359229433128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1474</v>
      </c>
      <c r="C26" s="105">
        <f t="shared" si="2"/>
        <v>23.274909205747672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1451</v>
      </c>
      <c r="C27" s="105">
        <f t="shared" si="2"/>
        <v>22.91173219643139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567</v>
      </c>
      <c r="C28" s="105">
        <f t="shared" si="2"/>
        <v>8.953102794883941</v>
      </c>
      <c r="E28" s="32" t="s">
        <v>176</v>
      </c>
      <c r="F28" s="97">
        <v>1754</v>
      </c>
      <c r="G28" s="105">
        <f aca="true" t="shared" si="3" ref="G28:G35">(F28/$F$14)*100</f>
        <v>74.47983014861995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199</v>
      </c>
      <c r="C31" s="105">
        <f aca="true" t="shared" si="4" ref="C31:C39">(B31/$B$8)*100</f>
        <v>3.142270645823465</v>
      </c>
      <c r="E31" s="32" t="s">
        <v>181</v>
      </c>
      <c r="F31" s="97">
        <v>53</v>
      </c>
      <c r="G31" s="105">
        <f t="shared" si="3"/>
        <v>2.2505307855626326</v>
      </c>
    </row>
    <row r="32" spans="1:7" ht="12.75">
      <c r="A32" s="36" t="s">
        <v>182</v>
      </c>
      <c r="B32" s="97">
        <v>302</v>
      </c>
      <c r="C32" s="105">
        <f t="shared" si="4"/>
        <v>4.768672035370282</v>
      </c>
      <c r="E32" s="32" t="s">
        <v>183</v>
      </c>
      <c r="F32" s="97">
        <v>150</v>
      </c>
      <c r="G32" s="105">
        <f t="shared" si="3"/>
        <v>6.369426751592357</v>
      </c>
    </row>
    <row r="33" spans="1:7" ht="12.75">
      <c r="A33" s="36" t="s">
        <v>184</v>
      </c>
      <c r="B33" s="97">
        <v>986</v>
      </c>
      <c r="C33" s="105">
        <f t="shared" si="4"/>
        <v>15.569240486341387</v>
      </c>
      <c r="E33" s="32" t="s">
        <v>185</v>
      </c>
      <c r="F33" s="97">
        <v>557</v>
      </c>
      <c r="G33" s="105">
        <f t="shared" si="3"/>
        <v>23.651804670912952</v>
      </c>
    </row>
    <row r="34" spans="1:7" ht="12.75">
      <c r="A34" s="36" t="s">
        <v>186</v>
      </c>
      <c r="B34" s="97">
        <v>1507</v>
      </c>
      <c r="C34" s="105">
        <f t="shared" si="4"/>
        <v>23.79598926259277</v>
      </c>
      <c r="E34" s="32" t="s">
        <v>187</v>
      </c>
      <c r="F34" s="97">
        <v>548</v>
      </c>
      <c r="G34" s="105">
        <f t="shared" si="3"/>
        <v>23.26963906581741</v>
      </c>
    </row>
    <row r="35" spans="1:7" ht="12.75">
      <c r="A35" s="36" t="s">
        <v>188</v>
      </c>
      <c r="B35" s="97">
        <v>870</v>
      </c>
      <c r="C35" s="105">
        <f t="shared" si="4"/>
        <v>13.737565135007104</v>
      </c>
      <c r="E35" s="32" t="s">
        <v>189</v>
      </c>
      <c r="F35" s="97">
        <v>446</v>
      </c>
      <c r="G35" s="105">
        <f t="shared" si="3"/>
        <v>18.93842887473461</v>
      </c>
    </row>
    <row r="36" spans="1:7" ht="12.75">
      <c r="A36" s="36" t="s">
        <v>190</v>
      </c>
      <c r="B36" s="97">
        <v>814</v>
      </c>
      <c r="C36" s="105">
        <f t="shared" si="4"/>
        <v>12.85330806884573</v>
      </c>
      <c r="E36" s="32" t="s">
        <v>191</v>
      </c>
      <c r="F36" s="97">
        <v>1553</v>
      </c>
      <c r="G36" s="112" t="s">
        <v>261</v>
      </c>
    </row>
    <row r="37" spans="1:7" ht="12.75">
      <c r="A37" s="36" t="s">
        <v>192</v>
      </c>
      <c r="B37" s="97">
        <v>557</v>
      </c>
      <c r="C37" s="105">
        <f t="shared" si="4"/>
        <v>8.795199747355124</v>
      </c>
      <c r="E37" s="32" t="s">
        <v>193</v>
      </c>
      <c r="F37" s="97">
        <v>601</v>
      </c>
      <c r="G37" s="105">
        <f>(F37/$F$14)*100</f>
        <v>25.520169851380043</v>
      </c>
    </row>
    <row r="38" spans="1:7" ht="12.75">
      <c r="A38" s="36" t="s">
        <v>194</v>
      </c>
      <c r="B38" s="97">
        <v>613</v>
      </c>
      <c r="C38" s="105">
        <f t="shared" si="4"/>
        <v>9.679456813516502</v>
      </c>
      <c r="E38" s="32" t="s">
        <v>191</v>
      </c>
      <c r="F38" s="97">
        <v>533</v>
      </c>
      <c r="G38" s="112" t="s">
        <v>261</v>
      </c>
    </row>
    <row r="39" spans="1:7" ht="12.75">
      <c r="A39" s="36" t="s">
        <v>195</v>
      </c>
      <c r="B39" s="97">
        <v>485</v>
      </c>
      <c r="C39" s="105">
        <f t="shared" si="4"/>
        <v>7.6582978051476385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4.7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5777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713</v>
      </c>
      <c r="G43" s="105">
        <f aca="true" t="shared" si="5" ref="G43:G48">(F43/$F$14)*100</f>
        <v>30.276008492569</v>
      </c>
    </row>
    <row r="44" spans="1:7" ht="12.75">
      <c r="A44" s="36" t="s">
        <v>209</v>
      </c>
      <c r="B44" s="98">
        <v>1308</v>
      </c>
      <c r="C44" s="105">
        <f aca="true" t="shared" si="6" ref="C44:C49">(B44/$B$42)*100</f>
        <v>22.641509433962266</v>
      </c>
      <c r="E44" s="32" t="s">
        <v>210</v>
      </c>
      <c r="F44" s="97">
        <v>402</v>
      </c>
      <c r="G44" s="105">
        <f t="shared" si="5"/>
        <v>17.070063694267514</v>
      </c>
    </row>
    <row r="45" spans="1:7" ht="12.75">
      <c r="A45" s="36" t="s">
        <v>211</v>
      </c>
      <c r="B45" s="98">
        <v>1640</v>
      </c>
      <c r="C45" s="105">
        <f t="shared" si="6"/>
        <v>28.38843690496798</v>
      </c>
      <c r="E45" s="32" t="s">
        <v>212</v>
      </c>
      <c r="F45" s="97">
        <v>391</v>
      </c>
      <c r="G45" s="105">
        <f t="shared" si="5"/>
        <v>16.602972399150744</v>
      </c>
    </row>
    <row r="46" spans="1:7" ht="12.75">
      <c r="A46" s="36" t="s">
        <v>213</v>
      </c>
      <c r="B46" s="98">
        <v>924</v>
      </c>
      <c r="C46" s="105">
        <f t="shared" si="6"/>
        <v>15.994460792799032</v>
      </c>
      <c r="E46" s="32" t="s">
        <v>214</v>
      </c>
      <c r="F46" s="97">
        <v>207</v>
      </c>
      <c r="G46" s="105">
        <f t="shared" si="5"/>
        <v>8.789808917197451</v>
      </c>
    </row>
    <row r="47" spans="1:7" ht="12.75">
      <c r="A47" s="36" t="s">
        <v>215</v>
      </c>
      <c r="B47" s="97">
        <v>829</v>
      </c>
      <c r="C47" s="105">
        <f t="shared" si="6"/>
        <v>14.350008655011251</v>
      </c>
      <c r="E47" s="32" t="s">
        <v>216</v>
      </c>
      <c r="F47" s="97">
        <v>179</v>
      </c>
      <c r="G47" s="105">
        <f t="shared" si="5"/>
        <v>7.600849256900212</v>
      </c>
    </row>
    <row r="48" spans="1:7" ht="12.75">
      <c r="A48" s="36" t="s">
        <v>217</v>
      </c>
      <c r="B48" s="97">
        <v>572</v>
      </c>
      <c r="C48" s="105">
        <f t="shared" si="6"/>
        <v>9.901332871732734</v>
      </c>
      <c r="E48" s="32" t="s">
        <v>218</v>
      </c>
      <c r="F48" s="97">
        <v>449</v>
      </c>
      <c r="G48" s="105">
        <f t="shared" si="5"/>
        <v>19.065817409766456</v>
      </c>
    </row>
    <row r="49" spans="1:7" ht="12.75">
      <c r="A49" s="36" t="s">
        <v>219</v>
      </c>
      <c r="B49" s="97">
        <v>504</v>
      </c>
      <c r="C49" s="105">
        <f t="shared" si="6"/>
        <v>8.724251341526744</v>
      </c>
      <c r="E49" s="32" t="s">
        <v>220</v>
      </c>
      <c r="F49" s="97">
        <v>14</v>
      </c>
      <c r="G49" s="105">
        <f>(F49/$F$14)*100</f>
        <v>0.59447983014862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2940</v>
      </c>
      <c r="G51" s="81">
        <f>(F51/F$51)*100</f>
        <v>100</v>
      </c>
    </row>
    <row r="52" spans="1:7" ht="12.75">
      <c r="A52" s="4" t="s">
        <v>223</v>
      </c>
      <c r="B52" s="97">
        <v>487</v>
      </c>
      <c r="C52" s="105">
        <f>(B52/$B$42)*100</f>
        <v>8.429980958975246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2378</v>
      </c>
      <c r="C53" s="105">
        <f>(B53/$B$42)*100</f>
        <v>41.16323351220357</v>
      </c>
      <c r="E53" s="32" t="s">
        <v>226</v>
      </c>
      <c r="F53" s="97">
        <v>109</v>
      </c>
      <c r="G53" s="105">
        <f>(F53/F$51)*100</f>
        <v>3.707482993197279</v>
      </c>
    </row>
    <row r="54" spans="1:7" ht="12.75">
      <c r="A54" s="4" t="s">
        <v>227</v>
      </c>
      <c r="B54" s="97">
        <v>2235</v>
      </c>
      <c r="C54" s="105">
        <f>(B54/$B$42)*100</f>
        <v>38.687900294270385</v>
      </c>
      <c r="E54" s="32" t="s">
        <v>228</v>
      </c>
      <c r="F54" s="97">
        <v>64</v>
      </c>
      <c r="G54" s="105">
        <f aca="true" t="shared" si="7" ref="G54:G60">(F54/F$51)*100</f>
        <v>2.1768707482993195</v>
      </c>
    </row>
    <row r="55" spans="1:7" ht="12.75">
      <c r="A55" s="4" t="s">
        <v>229</v>
      </c>
      <c r="B55" s="97">
        <v>677</v>
      </c>
      <c r="C55" s="105">
        <f>(B55/$B$42)*100</f>
        <v>11.718885234550806</v>
      </c>
      <c r="E55" s="32" t="s">
        <v>230</v>
      </c>
      <c r="F55" s="97">
        <v>107</v>
      </c>
      <c r="G55" s="105">
        <f t="shared" si="7"/>
        <v>3.6394557823129254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956</v>
      </c>
      <c r="G56" s="105">
        <f t="shared" si="7"/>
        <v>32.517006802721085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1097</v>
      </c>
      <c r="G57" s="105">
        <f t="shared" si="7"/>
        <v>37.31292517006803</v>
      </c>
    </row>
    <row r="58" spans="1:7" ht="12.75">
      <c r="A58" s="36" t="s">
        <v>234</v>
      </c>
      <c r="B58" s="97">
        <v>3463</v>
      </c>
      <c r="C58" s="105">
        <f aca="true" t="shared" si="8" ref="C58:C66">(B58/$B$42)*100</f>
        <v>59.944607927990305</v>
      </c>
      <c r="E58" s="32" t="s">
        <v>235</v>
      </c>
      <c r="F58" s="97">
        <v>314</v>
      </c>
      <c r="G58" s="105">
        <f t="shared" si="7"/>
        <v>10.680272108843537</v>
      </c>
    </row>
    <row r="59" spans="1:7" ht="12.75">
      <c r="A59" s="36" t="s">
        <v>236</v>
      </c>
      <c r="B59" s="97">
        <v>79</v>
      </c>
      <c r="C59" s="105">
        <f t="shared" si="8"/>
        <v>1.367491777739311</v>
      </c>
      <c r="E59" s="32" t="s">
        <v>237</v>
      </c>
      <c r="F59" s="98">
        <v>54</v>
      </c>
      <c r="G59" s="105">
        <f t="shared" si="7"/>
        <v>1.8367346938775513</v>
      </c>
    </row>
    <row r="60" spans="1:7" ht="12.75">
      <c r="A60" s="36" t="s">
        <v>238</v>
      </c>
      <c r="B60" s="97">
        <v>1286</v>
      </c>
      <c r="C60" s="105">
        <f t="shared" si="8"/>
        <v>22.26068893889562</v>
      </c>
      <c r="E60" s="32" t="s">
        <v>239</v>
      </c>
      <c r="F60" s="97">
        <v>239</v>
      </c>
      <c r="G60" s="105">
        <f t="shared" si="7"/>
        <v>8.129251700680271</v>
      </c>
    </row>
    <row r="61" spans="1:7" ht="12.75">
      <c r="A61" s="36" t="s">
        <v>240</v>
      </c>
      <c r="B61" s="97">
        <v>853</v>
      </c>
      <c r="C61" s="105">
        <f t="shared" si="8"/>
        <v>14.765449195083955</v>
      </c>
      <c r="E61" s="32" t="s">
        <v>163</v>
      </c>
      <c r="F61" s="97">
        <v>766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8</v>
      </c>
      <c r="C63" s="105">
        <f t="shared" si="8"/>
        <v>0.138480180024234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55</v>
      </c>
      <c r="C65" s="105">
        <f t="shared" si="8"/>
        <v>0.9520512376666089</v>
      </c>
      <c r="E65" s="32" t="s">
        <v>208</v>
      </c>
      <c r="F65" s="97">
        <v>650</v>
      </c>
      <c r="G65" s="105">
        <f aca="true" t="shared" si="9" ref="G65:G71">(F65/F$51)*100</f>
        <v>22.108843537414966</v>
      </c>
    </row>
    <row r="66" spans="1:7" ht="12.75">
      <c r="A66" s="36" t="s">
        <v>247</v>
      </c>
      <c r="B66" s="97">
        <v>33</v>
      </c>
      <c r="C66" s="105">
        <f t="shared" si="8"/>
        <v>0.5712307425999654</v>
      </c>
      <c r="E66" s="32" t="s">
        <v>210</v>
      </c>
      <c r="F66" s="97">
        <v>562</v>
      </c>
      <c r="G66" s="105">
        <f t="shared" si="9"/>
        <v>19.115646258503403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405</v>
      </c>
      <c r="G67" s="105">
        <f t="shared" si="9"/>
        <v>13.77551020408163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256</v>
      </c>
      <c r="G68" s="105">
        <f t="shared" si="9"/>
        <v>8.707482993197278</v>
      </c>
    </row>
    <row r="69" spans="1:7" ht="12.75">
      <c r="A69" s="36" t="s">
        <v>249</v>
      </c>
      <c r="B69" s="97">
        <v>31</v>
      </c>
      <c r="C69" s="105">
        <f>(B69/$B$42)*100</f>
        <v>0.5366106975939069</v>
      </c>
      <c r="E69" s="32" t="s">
        <v>216</v>
      </c>
      <c r="F69" s="97">
        <v>171</v>
      </c>
      <c r="G69" s="105">
        <f t="shared" si="9"/>
        <v>5.816326530612245</v>
      </c>
    </row>
    <row r="70" spans="1:7" ht="12.75">
      <c r="A70" s="36" t="s">
        <v>251</v>
      </c>
      <c r="B70" s="97">
        <v>6</v>
      </c>
      <c r="C70" s="105">
        <f>(B70/$B$42)*100</f>
        <v>0.10386013501817552</v>
      </c>
      <c r="E70" s="32" t="s">
        <v>218</v>
      </c>
      <c r="F70" s="97">
        <v>626</v>
      </c>
      <c r="G70" s="105">
        <f t="shared" si="9"/>
        <v>21.292517006802722</v>
      </c>
    </row>
    <row r="71" spans="1:7" ht="12.75">
      <c r="A71" s="54" t="s">
        <v>252</v>
      </c>
      <c r="B71" s="103">
        <v>62</v>
      </c>
      <c r="C71" s="115">
        <f>(B71/$B$42)*100</f>
        <v>1.0732213951878138</v>
      </c>
      <c r="D71" s="41"/>
      <c r="E71" s="44" t="s">
        <v>220</v>
      </c>
      <c r="F71" s="103">
        <v>270</v>
      </c>
      <c r="G71" s="115">
        <f t="shared" si="9"/>
        <v>9.183673469387756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2002-06-12T13:06:55Z</dcterms:modified>
  <cp:category/>
  <cp:version/>
  <cp:contentType/>
  <cp:contentStatus/>
</cp:coreProperties>
</file>