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<sst xmlns="http://schemas.openxmlformats.org/spreadsheetml/2006/main" count="696" uniqueCount="437">
  <si>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</si>
  <si>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</si>
  <si>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</si>
  <si>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</si>
  <si>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</si>
  <si>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</si>
  <si>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</si>
  <si>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</si>
  <si>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</si>
  <si>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</si>
  <si>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</si>
  <si>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</si>
  <si>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</si>
  <si>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</si>
  <si>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</si>
  <si>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</si>
  <si>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</si>
  <si>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</si>
  <si>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</si>
  <si>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</si>
  <si>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</si>
  <si>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</si>
  <si>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</si>
  <si>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</si>
  <si>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</si>
  <si>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</si>
  <si>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</si>
  <si>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</si>
  <si>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</si>
  <si>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</si>
  <si>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</si>
  <si>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</si>
  <si>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</si>
  <si>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</si>
  <si>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</si>
  <si>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</si>
  <si>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</si>
  <si>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</si>
  <si>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</si>
  <si>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</si>
  <si>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</si>
  <si>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</si>
  <si>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</si>
  <si>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</si>
  <si>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</si>
  <si>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</si>
  <si>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</si>
  <si>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</si>
  <si>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</si>
  <si>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</si>
  <si>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</si>
  <si>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</si>
  <si>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</si>
  <si>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</si>
  <si>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</si>
  <si>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</si>
  <si>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</si>
  <si>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</si>
  <si>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</si>
  <si>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</si>
  <si>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</si>
  <si>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</si>
  <si>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</si>
  <si>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</si>
  <si>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</si>
  <si>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</si>
  <si>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</si>
  <si>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</si>
  <si>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</si>
  <si>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</si>
  <si>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</si>
  <si>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</si>
  <si>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</si>
  <si>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</si>
  <si>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</si>
  <si>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</si>
  <si>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</si>
  <si>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</si>
  <si>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</si>
  <si>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</si>
  <si>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</si>
  <si>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</si>
  <si>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</si>
  <si>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</si>
  <si>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</si>
  <si>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</si>
  <si>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</si>
  <si>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</si>
  <si>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</si>
  <si>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</si>
  <si>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</si>
  <si>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</si>
  <si>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</si>
  <si>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</si>
  <si>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</si>
  <si>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</si>
  <si>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</si>
  <si>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</si>
  <si>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</si>
  <si>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</si>
  <si>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</si>
  <si>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</si>
  <si>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</si>
  <si>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</si>
  <si>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</si>
  <si>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</si>
  <si>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</si>
  <si>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</si>
  <si>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</si>
  <si>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</si>
  <si>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</si>
  <si>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</si>
  <si>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</si>
  <si>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</si>
  <si>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</si>
  <si>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</si>
  <si>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</si>
  <si>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</si>
  <si>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</si>
  <si>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</si>
  <si>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</si>
  <si>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</si>
  <si>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</si>
  <si>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</si>
  <si>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</si>
  <si>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</si>
  <si>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</si>
  <si>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</si>
  <si>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</si>
  <si>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</si>
  <si>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</si>
  <si>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</si>
  <si>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</si>
  <si>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</si>
  <si>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</si>
  <si>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</si>
  <si>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</si>
  <si>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</si>
  <si>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</si>
  <si>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</si>
  <si>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</si>
  <si>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</si>
  <si>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</si>
  <si>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</si>
  <si>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</si>
  <si>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</si>
  <si>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</si>
  <si>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</si>
  <si>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</si>
  <si>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</si>
  <si>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</si>
  <si>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</si>
  <si>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</si>
  <si>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</si>
  <si>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</si>
  <si>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</si>
  <si>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</si>
  <si>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</si>
  <si>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</si>
  <si>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</si>
  <si>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</si>
  <si>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</si>
  <si>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</si>
  <si>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</si>
  <si>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</si>
  <si>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</si>
  <si>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</si>
  <si>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</si>
  <si>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</si>
  <si>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</si>
  <si>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</si>
  <si>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</si>
  <si>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</si>
  <si>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</si>
  <si>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</si>
  <si>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</si>
  <si>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</si>
  <si>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</si>
  <si>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</si>
  <si>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</si>
  <si>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</si>
  <si>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</si>
  <si>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</si>
  <si>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</si>
  <si>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</si>
  <si>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</si>
  <si>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</si>
  <si>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</si>
  <si>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</si>
  <si>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</si>
  <si>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</si>
  <si>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</si>
  <si>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</si>
  <si>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</si>
  <si>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</si>
  <si>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</si>
  <si>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</si>
  <si>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</si>
  <si>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</si>
  <si>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</si>
  <si>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</si>
  <si>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</si>
  <si>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</si>
  <si>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</si>
  <si>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</si>
  <si>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</si>
  <si>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</si>
  <si>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</si>
  <si>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</si>
  <si>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</si>
  <si>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</si>
  <si>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</si>
  <si>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</si>
  <si>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</si>
  <si>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</si>
  <si>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</si>
  <si>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</si>
  <si>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</si>
  <si>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</si>
  <si>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</si>
  <si>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</si>
  <si>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</si>
  <si>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</si>
  <si>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</si>
  <si>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</si>
  <si>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</si>
  <si>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</si>
  <si>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</si>
  <si>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</si>
  <si>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</si>
  <si>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</si>
  <si>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</si>
  <si>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</si>
  <si>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</si>
  <si>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</si>
  <si>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</si>
  <si>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</si>
  <si>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</si>
  <si>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</si>
  <si>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</si>
  <si>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</si>
  <si>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</si>
  <si>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</si>
  <si>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</si>
  <si>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</si>
  <si>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</si>
  <si>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</si>
  <si>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</si>
  <si>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</si>
  <si>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</si>
  <si>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</si>
  <si>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</si>
  <si>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</si>
  <si>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</si>
  <si>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</si>
  <si>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</si>
  <si>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</si>
  <si>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</si>
  <si>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</si>
  <si>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</si>
  <si>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</si>
  <si>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</si>
  <si>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</si>
  <si>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</si>
  <si>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</si>
  <si>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</si>
  <si>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</si>
  <si>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</si>
  <si>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</si>
  <si>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</si>
  <si>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</si>
  <si>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</si>
  <si>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</si>
  <si>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</si>
  <si>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</si>
  <si>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</si>
  <si>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</si>
  <si>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</si>
  <si>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</si>
  <si>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</si>
  <si>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</si>
  <si>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</si>
  <si>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</si>
  <si>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</si>
  <si>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</si>
  <si>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</si>
  <si>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</si>
  <si>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</si>
  <si>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</si>
  <si>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</si>
  <si>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</si>
  <si>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</si>
  <si>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</si>
  <si>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</si>
  <si>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</si>
  <si>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</si>
  <si>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</si>
  <si>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</si>
  <si>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</si>
  <si>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</si>
  <si>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</si>
  <si>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</si>
  <si>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</si>
  <si>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</si>
  <si>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</si>
  <si>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</si>
  <si>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</si>
  <si>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</si>
  <si>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</si>
  <si>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</si>
  <si>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</si>
  <si>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</si>
  <si>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</si>
  <si>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</si>
  <si>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</si>
  <si>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</si>
  <si>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</si>
  <si>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</si>
  <si>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</si>
  <si>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</si>
  <si>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</si>
  <si>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</si>
  <si>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</si>
  <si>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</si>
  <si>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</si>
  <si>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</si>
  <si>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</si>
  <si>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</si>
  <si>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</si>
  <si>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</si>
  <si>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</si>
  <si>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</si>
  <si>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</si>
  <si>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</si>
  <si>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</si>
  <si>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</si>
  <si>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</si>
  <si>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</si>
  <si>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</si>
  <si>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</si>
  <si>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</si>
  <si>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</si>
  <si>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</si>
  <si>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</si>
  <si>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</si>
  <si>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</si>
  <si>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</si>
  <si>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</si>
  <si>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</si>
  <si>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</si>
  <si>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</si>
  <si>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</si>
  <si>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</si>
  <si>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</si>
  <si>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</si>
  <si>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</si>
  <si>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</si>
  <si>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</si>
  <si>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</si>
  <si>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</si>
  <si>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</si>
  <si>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</si>
  <si>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</si>
  <si>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</si>
  <si>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</si>
  <si>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</si>
  <si>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</si>
  <si>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</si>
  <si>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</si>
  <si>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</si>
  <si>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</si>
  <si>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</si>
  <si>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</si>
  <si>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</si>
  <si>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</si>
  <si>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</si>
  <si>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</si>
  <si>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</si>
  <si>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</si>
  <si>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</si>
  <si>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</si>
  <si>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</si>
  <si>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</si>
  <si>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</si>
  <si>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</si>
  <si>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</si>
  <si>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</si>
  <si>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</si>
  <si>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</si>
  <si>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</si>
  <si>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</si>
  <si>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</si>
  <si>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</si>
  <si>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</si>
  <si>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</si>
  <si>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</si>
  <si>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Fair Haven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</si>
  <si>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Fair Haven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</si>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</sst>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5937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5937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2877</v>
      </c>
      <c r="C9" s="151">
        <f>(B9/$B$7)*100</f>
        <v>48.45881758463871</v>
      </c>
      <c r="D9" s="152"/>
      <c r="E9" s="152" t="s">
        <v>403</v>
      </c>
      <c r="F9" s="150">
        <v>79</v>
      </c>
      <c r="G9" s="153">
        <f t="shared" si="0"/>
        <v>1.3306383695469093</v>
      </c>
    </row>
    <row r="10" spans="1:7" ht="12.75">
      <c r="A10" s="149" t="s">
        <v>404</v>
      </c>
      <c r="B10" s="150">
        <v>3060</v>
      </c>
      <c r="C10" s="151">
        <f>(B10/$B$7)*100</f>
        <v>51.5411824153613</v>
      </c>
      <c r="D10" s="152"/>
      <c r="E10" s="152" t="s">
        <v>405</v>
      </c>
      <c r="F10" s="150">
        <v>10</v>
      </c>
      <c r="G10" s="153">
        <f t="shared" si="0"/>
        <v>0.1684352366515075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8</v>
      </c>
      <c r="G11" s="153">
        <f t="shared" si="0"/>
        <v>0.134748189321206</v>
      </c>
    </row>
    <row r="12" spans="1:7" ht="12.75">
      <c r="A12" s="149" t="s">
        <v>407</v>
      </c>
      <c r="B12" s="150">
        <v>537</v>
      </c>
      <c r="C12" s="151">
        <f aca="true" t="shared" si="1" ref="C12:C24">B12*100/B$7</f>
        <v>9.044972208185953</v>
      </c>
      <c r="D12" s="152"/>
      <c r="E12" s="152" t="s">
        <v>408</v>
      </c>
      <c r="F12" s="150">
        <v>14</v>
      </c>
      <c r="G12" s="153">
        <f t="shared" si="0"/>
        <v>0.2358093313121105</v>
      </c>
    </row>
    <row r="13" spans="1:7" ht="12.75">
      <c r="A13" s="149" t="s">
        <v>409</v>
      </c>
      <c r="B13" s="150">
        <v>606</v>
      </c>
      <c r="C13" s="151">
        <f t="shared" si="1"/>
        <v>10.207175341081355</v>
      </c>
      <c r="D13" s="152"/>
      <c r="E13" s="152" t="s">
        <v>410</v>
      </c>
      <c r="F13" s="150">
        <v>47</v>
      </c>
      <c r="G13" s="153">
        <f t="shared" si="0"/>
        <v>0.7916456122620852</v>
      </c>
    </row>
    <row r="14" spans="1:7" ht="12.75">
      <c r="A14" s="149" t="s">
        <v>411</v>
      </c>
      <c r="B14" s="150">
        <v>567</v>
      </c>
      <c r="C14" s="151">
        <f t="shared" si="1"/>
        <v>9.550277918140475</v>
      </c>
      <c r="D14" s="152"/>
      <c r="E14" s="152" t="s">
        <v>412</v>
      </c>
      <c r="F14" s="150">
        <v>5858</v>
      </c>
      <c r="G14" s="153">
        <f t="shared" si="0"/>
        <v>98.6693616304531</v>
      </c>
    </row>
    <row r="15" spans="1:7" ht="12.75">
      <c r="A15" s="149" t="s">
        <v>413</v>
      </c>
      <c r="B15" s="150">
        <v>343</v>
      </c>
      <c r="C15" s="151">
        <f t="shared" si="1"/>
        <v>5.777328617146707</v>
      </c>
      <c r="D15" s="152"/>
      <c r="E15" s="152" t="s">
        <v>414</v>
      </c>
      <c r="F15" s="150">
        <v>5511</v>
      </c>
      <c r="G15" s="153">
        <f t="shared" si="0"/>
        <v>92.82465891864578</v>
      </c>
    </row>
    <row r="16" spans="1:7" ht="12.75">
      <c r="A16" s="149" t="s">
        <v>415</v>
      </c>
      <c r="B16" s="150">
        <v>147</v>
      </c>
      <c r="C16" s="151">
        <f t="shared" si="1"/>
        <v>2.47599797877716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516</v>
      </c>
      <c r="C17" s="151">
        <f t="shared" si="1"/>
        <v>8.691258211217788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1178</v>
      </c>
      <c r="C18" s="151">
        <f t="shared" si="1"/>
        <v>19.841670877547582</v>
      </c>
      <c r="D18" s="152"/>
      <c r="E18" s="143" t="s">
        <v>419</v>
      </c>
      <c r="F18" s="141">
        <v>5937</v>
      </c>
      <c r="G18" s="148">
        <v>100</v>
      </c>
    </row>
    <row r="19" spans="1:7" ht="12.75">
      <c r="A19" s="149" t="s">
        <v>420</v>
      </c>
      <c r="B19" s="150">
        <v>929</v>
      </c>
      <c r="C19" s="151">
        <f t="shared" si="1"/>
        <v>15.647633484925047</v>
      </c>
      <c r="D19" s="152"/>
      <c r="E19" s="152" t="s">
        <v>421</v>
      </c>
      <c r="F19" s="150">
        <v>5931</v>
      </c>
      <c r="G19" s="153">
        <f aca="true" t="shared" si="2" ref="G19:G30">F19*100/F$18</f>
        <v>99.89893885800909</v>
      </c>
    </row>
    <row r="20" spans="1:7" ht="12.75">
      <c r="A20" s="149" t="s">
        <v>422</v>
      </c>
      <c r="B20" s="150">
        <v>280</v>
      </c>
      <c r="C20" s="151">
        <f t="shared" si="1"/>
        <v>4.71618662624221</v>
      </c>
      <c r="D20" s="152"/>
      <c r="E20" s="152" t="s">
        <v>423</v>
      </c>
      <c r="F20" s="150">
        <v>1998</v>
      </c>
      <c r="G20" s="153">
        <f t="shared" si="2"/>
        <v>33.6533602829712</v>
      </c>
    </row>
    <row r="21" spans="1:7" ht="12.75">
      <c r="A21" s="149" t="s">
        <v>424</v>
      </c>
      <c r="B21" s="150">
        <v>220</v>
      </c>
      <c r="C21" s="151">
        <f t="shared" si="1"/>
        <v>3.705575206333165</v>
      </c>
      <c r="D21" s="152"/>
      <c r="E21" s="152" t="s">
        <v>425</v>
      </c>
      <c r="F21" s="150">
        <v>1441</v>
      </c>
      <c r="G21" s="153">
        <f t="shared" si="2"/>
        <v>24.27151760148223</v>
      </c>
    </row>
    <row r="22" spans="1:7" ht="12.75">
      <c r="A22" s="149" t="s">
        <v>426</v>
      </c>
      <c r="B22" s="150">
        <v>327</v>
      </c>
      <c r="C22" s="151">
        <f t="shared" si="1"/>
        <v>5.507832238504295</v>
      </c>
      <c r="D22" s="152"/>
      <c r="E22" s="152" t="s">
        <v>427</v>
      </c>
      <c r="F22" s="150">
        <v>2267</v>
      </c>
      <c r="G22" s="153">
        <f t="shared" si="2"/>
        <v>38.18426814889675</v>
      </c>
    </row>
    <row r="23" spans="1:7" ht="12.75">
      <c r="A23" s="149" t="s">
        <v>428</v>
      </c>
      <c r="B23" s="150">
        <v>222</v>
      </c>
      <c r="C23" s="151">
        <f t="shared" si="1"/>
        <v>3.7392622536634663</v>
      </c>
      <c r="D23" s="152"/>
      <c r="E23" s="152" t="s">
        <v>429</v>
      </c>
      <c r="F23" s="150">
        <v>1910</v>
      </c>
      <c r="G23" s="153">
        <f t="shared" si="2"/>
        <v>32.17113020043793</v>
      </c>
    </row>
    <row r="24" spans="1:7" ht="12.75">
      <c r="A24" s="149" t="s">
        <v>430</v>
      </c>
      <c r="B24" s="150">
        <v>65</v>
      </c>
      <c r="C24" s="151">
        <f t="shared" si="1"/>
        <v>1.0948290382347987</v>
      </c>
      <c r="D24" s="152"/>
      <c r="E24" s="152" t="s">
        <v>431</v>
      </c>
      <c r="F24" s="150">
        <v>148</v>
      </c>
      <c r="G24" s="153">
        <f t="shared" si="2"/>
        <v>2.4928415024423107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47</v>
      </c>
      <c r="G25" s="153">
        <f t="shared" si="2"/>
        <v>0.7916456122620852</v>
      </c>
    </row>
    <row r="26" spans="1:7" ht="12.75">
      <c r="A26" s="149" t="s">
        <v>433</v>
      </c>
      <c r="B26" s="155">
        <v>37.4</v>
      </c>
      <c r="C26" s="156" t="s">
        <v>261</v>
      </c>
      <c r="D26" s="152"/>
      <c r="E26" s="157" t="s">
        <v>434</v>
      </c>
      <c r="F26" s="158">
        <v>77</v>
      </c>
      <c r="G26" s="153">
        <f t="shared" si="2"/>
        <v>1.2969513222166078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27</v>
      </c>
      <c r="G27" s="153">
        <f t="shared" si="2"/>
        <v>0.45477513895907024</v>
      </c>
    </row>
    <row r="28" spans="1:7" ht="12.75">
      <c r="A28" s="149" t="s">
        <v>262</v>
      </c>
      <c r="B28" s="150">
        <v>3976</v>
      </c>
      <c r="C28" s="151">
        <f aca="true" t="shared" si="3" ref="C28:C35">B28*100/B$7</f>
        <v>66.96985009263938</v>
      </c>
      <c r="D28" s="152"/>
      <c r="E28" s="152" t="s">
        <v>436</v>
      </c>
      <c r="F28" s="150">
        <v>6</v>
      </c>
      <c r="G28" s="153">
        <f t="shared" si="2"/>
        <v>0.10106114199090449</v>
      </c>
    </row>
    <row r="29" spans="1:7" ht="12.75">
      <c r="A29" s="149" t="s">
        <v>0</v>
      </c>
      <c r="B29" s="150">
        <v>1860</v>
      </c>
      <c r="C29" s="151">
        <f t="shared" si="3"/>
        <v>31.328954017180394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2116</v>
      </c>
      <c r="C30" s="151">
        <f t="shared" si="3"/>
        <v>35.64089607545898</v>
      </c>
      <c r="D30" s="152"/>
      <c r="E30" s="152" t="s">
        <v>3</v>
      </c>
      <c r="F30" s="150">
        <v>6</v>
      </c>
      <c r="G30" s="153">
        <f t="shared" si="2"/>
        <v>0.10106114199090449</v>
      </c>
    </row>
    <row r="31" spans="1:7" ht="12.75">
      <c r="A31" s="149" t="s">
        <v>4</v>
      </c>
      <c r="B31" s="150">
        <v>3858</v>
      </c>
      <c r="C31" s="151">
        <f t="shared" si="3"/>
        <v>64.98231430015159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745</v>
      </c>
      <c r="C32" s="151">
        <f t="shared" si="3"/>
        <v>12.548425130537309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614</v>
      </c>
      <c r="C33" s="151">
        <f t="shared" si="3"/>
        <v>10.34192353040256</v>
      </c>
      <c r="D33" s="152"/>
      <c r="E33" s="143" t="s">
        <v>8</v>
      </c>
      <c r="F33" s="141">
        <v>1998</v>
      </c>
      <c r="G33" s="148">
        <v>100</v>
      </c>
    </row>
    <row r="34" spans="1:7" ht="12.75">
      <c r="A34" s="149" t="s">
        <v>0</v>
      </c>
      <c r="B34" s="150">
        <v>244</v>
      </c>
      <c r="C34" s="151">
        <f t="shared" si="3"/>
        <v>4.109819774296783</v>
      </c>
      <c r="D34" s="152"/>
      <c r="E34" s="152" t="s">
        <v>9</v>
      </c>
      <c r="F34" s="150">
        <v>1658</v>
      </c>
      <c r="G34" s="153">
        <f aca="true" t="shared" si="4" ref="G34:G42">F34*100/F$33</f>
        <v>82.98298298298299</v>
      </c>
    </row>
    <row r="35" spans="1:7" ht="12.75">
      <c r="A35" s="149" t="s">
        <v>2</v>
      </c>
      <c r="B35" s="150">
        <v>370</v>
      </c>
      <c r="C35" s="151">
        <f t="shared" si="3"/>
        <v>6.2321037561057775</v>
      </c>
      <c r="D35" s="152"/>
      <c r="E35" s="152" t="s">
        <v>10</v>
      </c>
      <c r="F35" s="150">
        <v>951</v>
      </c>
      <c r="G35" s="153">
        <f t="shared" si="4"/>
        <v>47.5975975975976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1441</v>
      </c>
      <c r="G36" s="153">
        <f t="shared" si="4"/>
        <v>72.12212212212212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848</v>
      </c>
      <c r="G37" s="153">
        <f t="shared" si="4"/>
        <v>42.44244244244244</v>
      </c>
    </row>
    <row r="38" spans="1:7" ht="12.75">
      <c r="A38" s="163" t="s">
        <v>13</v>
      </c>
      <c r="B38" s="150">
        <v>5889</v>
      </c>
      <c r="C38" s="151">
        <f aca="true" t="shared" si="5" ref="C38:C56">B38*100/B$7</f>
        <v>99.19151086407277</v>
      </c>
      <c r="D38" s="152"/>
      <c r="E38" s="152" t="s">
        <v>14</v>
      </c>
      <c r="F38" s="150">
        <v>186</v>
      </c>
      <c r="G38" s="153">
        <f t="shared" si="4"/>
        <v>9.30930930930931</v>
      </c>
    </row>
    <row r="39" spans="1:7" ht="12.75">
      <c r="A39" s="149" t="s">
        <v>15</v>
      </c>
      <c r="B39" s="150">
        <v>5573</v>
      </c>
      <c r="C39" s="151">
        <f t="shared" si="5"/>
        <v>93.86895738588512</v>
      </c>
      <c r="D39" s="152"/>
      <c r="E39" s="152" t="s">
        <v>10</v>
      </c>
      <c r="F39" s="150">
        <v>93</v>
      </c>
      <c r="G39" s="153">
        <f t="shared" si="4"/>
        <v>4.654654654654655</v>
      </c>
    </row>
    <row r="40" spans="1:7" ht="12.75">
      <c r="A40" s="149" t="s">
        <v>16</v>
      </c>
      <c r="B40" s="150">
        <v>243</v>
      </c>
      <c r="C40" s="151">
        <f t="shared" si="5"/>
        <v>4.092976250631632</v>
      </c>
      <c r="D40" s="152"/>
      <c r="E40" s="152" t="s">
        <v>17</v>
      </c>
      <c r="F40" s="150">
        <v>340</v>
      </c>
      <c r="G40" s="153">
        <f t="shared" si="4"/>
        <v>17.017017017017018</v>
      </c>
    </row>
    <row r="41" spans="1:7" ht="12.75">
      <c r="A41" s="149" t="s">
        <v>18</v>
      </c>
      <c r="B41" s="150">
        <v>2</v>
      </c>
      <c r="C41" s="151">
        <f t="shared" si="5"/>
        <v>0.0336870473303015</v>
      </c>
      <c r="D41" s="152"/>
      <c r="E41" s="152" t="s">
        <v>19</v>
      </c>
      <c r="F41" s="150">
        <v>304</v>
      </c>
      <c r="G41" s="153">
        <f t="shared" si="4"/>
        <v>15.215215215215215</v>
      </c>
    </row>
    <row r="42" spans="1:7" ht="12.75">
      <c r="A42" s="149" t="s">
        <v>20</v>
      </c>
      <c r="B42" s="150">
        <v>58</v>
      </c>
      <c r="C42" s="151">
        <f t="shared" si="5"/>
        <v>0.9769243725787434</v>
      </c>
      <c r="D42" s="152"/>
      <c r="E42" s="152" t="s">
        <v>21</v>
      </c>
      <c r="F42" s="150">
        <v>145</v>
      </c>
      <c r="G42" s="153">
        <f t="shared" si="4"/>
        <v>7.257257257257257</v>
      </c>
    </row>
    <row r="43" spans="1:7" ht="12.75">
      <c r="A43" s="149" t="s">
        <v>22</v>
      </c>
      <c r="B43" s="150">
        <v>15</v>
      </c>
      <c r="C43" s="151">
        <f t="shared" si="5"/>
        <v>0.25265285497726125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20</v>
      </c>
      <c r="C44" s="151">
        <f t="shared" si="5"/>
        <v>0.336870473303015</v>
      </c>
      <c r="D44" s="152"/>
      <c r="E44" s="152" t="s">
        <v>24</v>
      </c>
      <c r="F44" s="160">
        <v>980</v>
      </c>
      <c r="G44" s="164">
        <f>F44*100/F33</f>
        <v>49.049049049049046</v>
      </c>
    </row>
    <row r="45" spans="1:7" ht="12.75">
      <c r="A45" s="149" t="s">
        <v>25</v>
      </c>
      <c r="B45" s="150">
        <v>13</v>
      </c>
      <c r="C45" s="151">
        <f t="shared" si="5"/>
        <v>0.21896580764695975</v>
      </c>
      <c r="D45" s="152"/>
      <c r="E45" s="152" t="s">
        <v>26</v>
      </c>
      <c r="F45" s="160">
        <v>438</v>
      </c>
      <c r="G45" s="164">
        <f>F45*100/F33</f>
        <v>21.92192192192192</v>
      </c>
    </row>
    <row r="46" spans="1:7" ht="12.75">
      <c r="A46" s="149" t="s">
        <v>27</v>
      </c>
      <c r="B46" s="150">
        <v>1</v>
      </c>
      <c r="C46" s="151">
        <f t="shared" si="5"/>
        <v>0.01684352366515075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6</v>
      </c>
      <c r="C47" s="151">
        <f t="shared" si="5"/>
        <v>0.10106114199090449</v>
      </c>
      <c r="D47" s="152"/>
      <c r="E47" s="152" t="s">
        <v>29</v>
      </c>
      <c r="F47" s="165">
        <v>2.97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3.33</v>
      </c>
      <c r="G48" s="166" t="s">
        <v>261</v>
      </c>
    </row>
    <row r="49" spans="1:7" ht="14.25">
      <c r="A49" s="149" t="s">
        <v>32</v>
      </c>
      <c r="B49" s="150">
        <v>3</v>
      </c>
      <c r="C49" s="151">
        <f t="shared" si="5"/>
        <v>0.050530570995452245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2037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1998</v>
      </c>
      <c r="G52" s="153">
        <f>F52*100/F$51</f>
        <v>98.08541973490428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39</v>
      </c>
      <c r="G53" s="153">
        <f>F53*100/F$51</f>
        <v>1.914580265095729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9</v>
      </c>
      <c r="G54" s="153">
        <f>F54*100/F$51</f>
        <v>0.4418262150220913</v>
      </c>
    </row>
    <row r="55" spans="1:7" ht="12.75">
      <c r="A55" s="149" t="s">
        <v>43</v>
      </c>
      <c r="B55" s="150">
        <v>13</v>
      </c>
      <c r="C55" s="151">
        <f t="shared" si="5"/>
        <v>0.21896580764695975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48</v>
      </c>
      <c r="C56" s="151">
        <f t="shared" si="5"/>
        <v>0.8084891359272359</v>
      </c>
      <c r="D56" s="152"/>
      <c r="E56" s="152" t="s">
        <v>45</v>
      </c>
      <c r="F56" s="167">
        <v>0.6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5610</v>
      </c>
      <c r="C60" s="168">
        <f>B60*100/B7</f>
        <v>94.49216776149571</v>
      </c>
      <c r="D60" s="152"/>
      <c r="E60" s="143" t="s">
        <v>51</v>
      </c>
      <c r="F60" s="141">
        <v>1998</v>
      </c>
      <c r="G60" s="148">
        <v>100</v>
      </c>
    </row>
    <row r="61" spans="1:7" ht="12.75">
      <c r="A61" s="149" t="s">
        <v>52</v>
      </c>
      <c r="B61" s="160">
        <v>275</v>
      </c>
      <c r="C61" s="168">
        <f>B61*100/B7</f>
        <v>4.631969007916456</v>
      </c>
      <c r="D61" s="152"/>
      <c r="E61" s="152" t="s">
        <v>53</v>
      </c>
      <c r="F61" s="150">
        <v>1869</v>
      </c>
      <c r="G61" s="153">
        <f>F61*100/F$60</f>
        <v>93.54354354354355</v>
      </c>
    </row>
    <row r="62" spans="1:7" ht="12.75">
      <c r="A62" s="149" t="s">
        <v>54</v>
      </c>
      <c r="B62" s="160">
        <v>14</v>
      </c>
      <c r="C62" s="168">
        <f>B62*100/B7</f>
        <v>0.2358093313121105</v>
      </c>
      <c r="D62" s="152"/>
      <c r="E62" s="152" t="s">
        <v>55</v>
      </c>
      <c r="F62" s="150">
        <v>129</v>
      </c>
      <c r="G62" s="153">
        <f>F62*100/F$60</f>
        <v>6.456456456456457</v>
      </c>
    </row>
    <row r="63" spans="1:7" ht="12.75">
      <c r="A63" s="149" t="s">
        <v>56</v>
      </c>
      <c r="B63" s="160">
        <v>69</v>
      </c>
      <c r="C63" s="168">
        <f>B63*100/B7</f>
        <v>1.1622031328954017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3</v>
      </c>
      <c r="C64" s="168">
        <f>B64*100/B7</f>
        <v>0.050530570995452245</v>
      </c>
      <c r="D64" s="152"/>
      <c r="E64" s="152" t="s">
        <v>58</v>
      </c>
      <c r="F64" s="145">
        <v>2.99</v>
      </c>
      <c r="G64" s="166" t="s">
        <v>261</v>
      </c>
    </row>
    <row r="65" spans="1:7" ht="13.5" thickBot="1">
      <c r="A65" s="171" t="s">
        <v>59</v>
      </c>
      <c r="B65" s="172">
        <v>17</v>
      </c>
      <c r="C65" s="173">
        <f>B65*100/B7</f>
        <v>0.28633990230756273</v>
      </c>
      <c r="D65" s="174"/>
      <c r="E65" s="174" t="s">
        <v>60</v>
      </c>
      <c r="F65" s="175">
        <v>2.73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5937</v>
      </c>
      <c r="G9" s="33">
        <f>(F9/$F$9)*100</f>
        <v>100</v>
      </c>
    </row>
    <row r="10" spans="1:7" ht="12.75">
      <c r="A10" s="29" t="s">
        <v>269</v>
      </c>
      <c r="B10" s="93">
        <v>1868</v>
      </c>
      <c r="C10" s="33">
        <f aca="true" t="shared" si="0" ref="C10:C15">(B10/$B$10)*100</f>
        <v>100</v>
      </c>
      <c r="E10" s="34" t="s">
        <v>270</v>
      </c>
      <c r="F10" s="97">
        <v>5655</v>
      </c>
      <c r="G10" s="84">
        <f aca="true" t="shared" si="1" ref="G10:G16">(F10/$F$9)*100</f>
        <v>95.25012632642749</v>
      </c>
    </row>
    <row r="11" spans="1:8" ht="12.75">
      <c r="A11" s="36" t="s">
        <v>271</v>
      </c>
      <c r="B11" s="98">
        <v>223</v>
      </c>
      <c r="C11" s="35">
        <f t="shared" si="0"/>
        <v>11.937901498929335</v>
      </c>
      <c r="E11" s="34" t="s">
        <v>272</v>
      </c>
      <c r="F11" s="97">
        <v>5586</v>
      </c>
      <c r="G11" s="84">
        <f t="shared" si="1"/>
        <v>94.08792319353209</v>
      </c>
      <c r="H11" s="15" t="s">
        <v>250</v>
      </c>
    </row>
    <row r="12" spans="1:8" ht="12.75">
      <c r="A12" s="36" t="s">
        <v>273</v>
      </c>
      <c r="B12" s="98">
        <v>146</v>
      </c>
      <c r="C12" s="35">
        <f t="shared" si="0"/>
        <v>7.815845824411134</v>
      </c>
      <c r="E12" s="34" t="s">
        <v>274</v>
      </c>
      <c r="F12" s="97">
        <v>3709</v>
      </c>
      <c r="G12" s="84">
        <f t="shared" si="1"/>
        <v>62.47262927404413</v>
      </c>
      <c r="H12" s="15" t="s">
        <v>250</v>
      </c>
    </row>
    <row r="13" spans="1:7" ht="12.75">
      <c r="A13" s="36" t="s">
        <v>275</v>
      </c>
      <c r="B13" s="98">
        <v>942</v>
      </c>
      <c r="C13" s="35">
        <f t="shared" si="0"/>
        <v>50.428265524625274</v>
      </c>
      <c r="E13" s="34" t="s">
        <v>276</v>
      </c>
      <c r="F13" s="97">
        <v>1877</v>
      </c>
      <c r="G13" s="84">
        <f t="shared" si="1"/>
        <v>31.615293919487957</v>
      </c>
    </row>
    <row r="14" spans="1:7" ht="12.75">
      <c r="A14" s="36" t="s">
        <v>277</v>
      </c>
      <c r="B14" s="98">
        <v>347</v>
      </c>
      <c r="C14" s="35">
        <f t="shared" si="0"/>
        <v>18.576017130620983</v>
      </c>
      <c r="E14" s="34" t="s">
        <v>166</v>
      </c>
      <c r="F14" s="97">
        <v>69</v>
      </c>
      <c r="G14" s="84">
        <f t="shared" si="1"/>
        <v>1.1622031328954017</v>
      </c>
    </row>
    <row r="15" spans="1:7" ht="12.75">
      <c r="A15" s="36" t="s">
        <v>324</v>
      </c>
      <c r="B15" s="97">
        <v>210</v>
      </c>
      <c r="C15" s="35">
        <f t="shared" si="0"/>
        <v>11.241970021413277</v>
      </c>
      <c r="E15" s="34" t="s">
        <v>278</v>
      </c>
      <c r="F15" s="97">
        <v>282</v>
      </c>
      <c r="G15" s="84">
        <f t="shared" si="1"/>
        <v>4.749873673572512</v>
      </c>
    </row>
    <row r="16" spans="1:7" ht="12.75">
      <c r="A16" s="36"/>
      <c r="B16" s="93" t="s">
        <v>250</v>
      </c>
      <c r="C16" s="10"/>
      <c r="E16" s="34" t="s">
        <v>279</v>
      </c>
      <c r="F16" s="98">
        <v>69</v>
      </c>
      <c r="G16" s="84">
        <f t="shared" si="1"/>
        <v>1.1622031328954017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126</v>
      </c>
      <c r="G17" s="84">
        <f>(F17/$F$9)*100</f>
        <v>2.1222839818089945</v>
      </c>
    </row>
    <row r="18" spans="1:7" ht="12.75">
      <c r="A18" s="29" t="s">
        <v>282</v>
      </c>
      <c r="B18" s="93">
        <v>3747</v>
      </c>
      <c r="C18" s="33">
        <f>(B18/$B$18)*100</f>
        <v>100</v>
      </c>
      <c r="E18" s="34" t="s">
        <v>283</v>
      </c>
      <c r="F18" s="97">
        <v>156</v>
      </c>
      <c r="G18" s="84">
        <f>(F18/$F$9)*100</f>
        <v>2.627589691763517</v>
      </c>
    </row>
    <row r="19" spans="1:7" ht="12.75">
      <c r="A19" s="36" t="s">
        <v>284</v>
      </c>
      <c r="B19" s="97">
        <v>52</v>
      </c>
      <c r="C19" s="84">
        <f aca="true" t="shared" si="2" ref="C19:C25">(B19/$B$18)*100</f>
        <v>1.3877768881772083</v>
      </c>
      <c r="E19" s="34"/>
      <c r="F19" s="97" t="s">
        <v>250</v>
      </c>
      <c r="G19" s="84"/>
    </row>
    <row r="20" spans="1:7" ht="12.75">
      <c r="A20" s="36" t="s">
        <v>285</v>
      </c>
      <c r="B20" s="97">
        <v>57</v>
      </c>
      <c r="C20" s="84">
        <f t="shared" si="2"/>
        <v>1.521216973578863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588</v>
      </c>
      <c r="C21" s="84">
        <f t="shared" si="2"/>
        <v>15.692554043234589</v>
      </c>
      <c r="E21" s="38" t="s">
        <v>167</v>
      </c>
      <c r="F21" s="80">
        <v>282</v>
      </c>
      <c r="G21" s="33">
        <f>(F21/$F$21)*100</f>
        <v>100</v>
      </c>
    </row>
    <row r="22" spans="1:7" ht="12.75">
      <c r="A22" s="36" t="s">
        <v>302</v>
      </c>
      <c r="B22" s="97">
        <v>457</v>
      </c>
      <c r="C22" s="84">
        <f t="shared" si="2"/>
        <v>12.196423805711236</v>
      </c>
      <c r="E22" s="34" t="s">
        <v>303</v>
      </c>
      <c r="F22" s="97">
        <v>197</v>
      </c>
      <c r="G22" s="84">
        <f aca="true" t="shared" si="3" ref="G22:G27">(F22/$F$21)*100</f>
        <v>69.8581560283688</v>
      </c>
    </row>
    <row r="23" spans="1:7" ht="12.75">
      <c r="A23" s="36" t="s">
        <v>304</v>
      </c>
      <c r="B23" s="97">
        <v>279</v>
      </c>
      <c r="C23" s="84">
        <f t="shared" si="2"/>
        <v>7.44595676541233</v>
      </c>
      <c r="E23" s="34" t="s">
        <v>305</v>
      </c>
      <c r="F23" s="97">
        <v>38</v>
      </c>
      <c r="G23" s="84">
        <f t="shared" si="3"/>
        <v>13.47517730496454</v>
      </c>
    </row>
    <row r="24" spans="1:7" ht="12.75">
      <c r="A24" s="36" t="s">
        <v>306</v>
      </c>
      <c r="B24" s="97">
        <v>1326</v>
      </c>
      <c r="C24" s="84">
        <f t="shared" si="2"/>
        <v>35.38831064851882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988</v>
      </c>
      <c r="C25" s="84">
        <f t="shared" si="2"/>
        <v>26.367760875366958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37</v>
      </c>
      <c r="G26" s="84">
        <f t="shared" si="3"/>
        <v>13.120567375886525</v>
      </c>
    </row>
    <row r="27" spans="1:7" ht="12.75">
      <c r="A27" s="36" t="s">
        <v>311</v>
      </c>
      <c r="B27" s="108">
        <v>97.1</v>
      </c>
      <c r="C27" s="37" t="s">
        <v>261</v>
      </c>
      <c r="E27" s="34" t="s">
        <v>312</v>
      </c>
      <c r="F27" s="97">
        <v>10</v>
      </c>
      <c r="G27" s="84">
        <f t="shared" si="3"/>
        <v>3.546099290780142</v>
      </c>
    </row>
    <row r="28" spans="1:7" ht="12.75">
      <c r="A28" s="36" t="s">
        <v>313</v>
      </c>
      <c r="B28" s="108">
        <v>61.8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5402</v>
      </c>
      <c r="G30" s="33">
        <f>(F30/$F$30)*100</f>
        <v>100</v>
      </c>
      <c r="J30" s="39"/>
    </row>
    <row r="31" spans="1:10" ht="12.75">
      <c r="A31" s="95" t="s">
        <v>296</v>
      </c>
      <c r="B31" s="93">
        <v>4230</v>
      </c>
      <c r="C31" s="33">
        <f>(B31/$B$31)*100</f>
        <v>100</v>
      </c>
      <c r="E31" s="34" t="s">
        <v>317</v>
      </c>
      <c r="F31" s="97">
        <v>5080</v>
      </c>
      <c r="G31" s="101">
        <f>(F31/$F$30)*100</f>
        <v>94.03924472417623</v>
      </c>
      <c r="J31" s="39"/>
    </row>
    <row r="32" spans="1:10" ht="12.75">
      <c r="A32" s="36" t="s">
        <v>318</v>
      </c>
      <c r="B32" s="97">
        <v>760</v>
      </c>
      <c r="C32" s="10">
        <f>(B32/$B$31)*100</f>
        <v>17.96690307328605</v>
      </c>
      <c r="E32" s="34" t="s">
        <v>319</v>
      </c>
      <c r="F32" s="97">
        <v>322</v>
      </c>
      <c r="G32" s="101">
        <f aca="true" t="shared" si="4" ref="G32:G39">(F32/$F$30)*100</f>
        <v>5.960755275823769</v>
      </c>
      <c r="J32" s="39"/>
    </row>
    <row r="33" spans="1:10" ht="12.75">
      <c r="A33" s="36" t="s">
        <v>320</v>
      </c>
      <c r="B33" s="97">
        <v>2961</v>
      </c>
      <c r="C33" s="10">
        <f aca="true" t="shared" si="5" ref="C33:C38">(B33/$B$31)*100</f>
        <v>70</v>
      </c>
      <c r="E33" s="34" t="s">
        <v>321</v>
      </c>
      <c r="F33" s="97">
        <v>54</v>
      </c>
      <c r="G33" s="101">
        <f t="shared" si="4"/>
        <v>0.9996297667530544</v>
      </c>
      <c r="J33" s="39"/>
    </row>
    <row r="34" spans="1:7" ht="12.75">
      <c r="A34" s="36" t="s">
        <v>322</v>
      </c>
      <c r="B34" s="97">
        <v>35</v>
      </c>
      <c r="C34" s="10">
        <f t="shared" si="5"/>
        <v>0.8274231678486997</v>
      </c>
      <c r="E34" s="34" t="s">
        <v>323</v>
      </c>
      <c r="F34" s="97">
        <v>131</v>
      </c>
      <c r="G34" s="101">
        <f t="shared" si="4"/>
        <v>2.425027767493521</v>
      </c>
    </row>
    <row r="35" spans="1:7" ht="12.75">
      <c r="A35" s="36" t="s">
        <v>325</v>
      </c>
      <c r="B35" s="97">
        <v>237</v>
      </c>
      <c r="C35" s="10">
        <f t="shared" si="5"/>
        <v>5.6028368794326235</v>
      </c>
      <c r="E35" s="34" t="s">
        <v>321</v>
      </c>
      <c r="F35" s="97">
        <v>19</v>
      </c>
      <c r="G35" s="101">
        <f t="shared" si="4"/>
        <v>0.35172158459829694</v>
      </c>
    </row>
    <row r="36" spans="1:7" ht="12.75">
      <c r="A36" s="36" t="s">
        <v>297</v>
      </c>
      <c r="B36" s="97">
        <v>197</v>
      </c>
      <c r="C36" s="10">
        <f t="shared" si="5"/>
        <v>4.657210401891253</v>
      </c>
      <c r="E36" s="34" t="s">
        <v>327</v>
      </c>
      <c r="F36" s="97">
        <v>148</v>
      </c>
      <c r="G36" s="101">
        <f t="shared" si="4"/>
        <v>2.73972602739726</v>
      </c>
    </row>
    <row r="37" spans="1:7" ht="12.75">
      <c r="A37" s="36" t="s">
        <v>326</v>
      </c>
      <c r="B37" s="97">
        <v>237</v>
      </c>
      <c r="C37" s="10">
        <f t="shared" si="5"/>
        <v>5.6028368794326235</v>
      </c>
      <c r="E37" s="34" t="s">
        <v>321</v>
      </c>
      <c r="F37" s="97">
        <v>35</v>
      </c>
      <c r="G37" s="101">
        <f t="shared" si="4"/>
        <v>0.6479081821547575</v>
      </c>
    </row>
    <row r="38" spans="1:7" ht="12.75">
      <c r="A38" s="36" t="s">
        <v>297</v>
      </c>
      <c r="B38" s="97">
        <v>184</v>
      </c>
      <c r="C38" s="10">
        <f t="shared" si="5"/>
        <v>4.349881796690307</v>
      </c>
      <c r="E38" s="34" t="s">
        <v>259</v>
      </c>
      <c r="F38" s="97">
        <v>36</v>
      </c>
      <c r="G38" s="101">
        <f t="shared" si="4"/>
        <v>0.6664198445020363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51</v>
      </c>
      <c r="C42" s="33">
        <f>(B42/$B$42)*100</f>
        <v>100</v>
      </c>
      <c r="E42" s="31" t="s">
        <v>268</v>
      </c>
      <c r="F42" s="80">
        <v>5937</v>
      </c>
      <c r="G42" s="99">
        <f>(F42/$F$42)*100</f>
        <v>100</v>
      </c>
      <c r="I42" s="39"/>
    </row>
    <row r="43" spans="1:7" ht="12.75">
      <c r="A43" s="36" t="s">
        <v>301</v>
      </c>
      <c r="B43" s="98">
        <v>22</v>
      </c>
      <c r="C43" s="102">
        <f>(B43/$B$42)*100</f>
        <v>43.13725490196079</v>
      </c>
      <c r="E43" s="60" t="s">
        <v>168</v>
      </c>
      <c r="F43" s="106">
        <v>7904</v>
      </c>
      <c r="G43" s="107">
        <f aca="true" t="shared" si="6" ref="G43:G71">(F43/$F$42)*100</f>
        <v>133.13121104935152</v>
      </c>
    </row>
    <row r="44" spans="1:7" ht="12.75">
      <c r="A44" s="36"/>
      <c r="B44" s="93" t="s">
        <v>250</v>
      </c>
      <c r="C44" s="10"/>
      <c r="E44" s="1" t="s">
        <v>329</v>
      </c>
      <c r="F44" s="97">
        <v>90</v>
      </c>
      <c r="G44" s="101">
        <f t="shared" si="6"/>
        <v>1.5159171298635674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39</v>
      </c>
      <c r="G45" s="101">
        <f t="shared" si="6"/>
        <v>0.6568974229408793</v>
      </c>
    </row>
    <row r="46" spans="1:7" ht="12.75">
      <c r="A46" s="29" t="s">
        <v>331</v>
      </c>
      <c r="B46" s="93">
        <v>3960</v>
      </c>
      <c r="C46" s="33">
        <f>(B46/$B$46)*100</f>
        <v>100</v>
      </c>
      <c r="E46" s="1" t="s">
        <v>332</v>
      </c>
      <c r="F46" s="97">
        <v>40</v>
      </c>
      <c r="G46" s="101">
        <f t="shared" si="6"/>
        <v>0.6737409466060299</v>
      </c>
    </row>
    <row r="47" spans="1:7" ht="12.75">
      <c r="A47" s="36" t="s">
        <v>333</v>
      </c>
      <c r="B47" s="97">
        <v>380</v>
      </c>
      <c r="C47" s="10">
        <f>(B47/$B$46)*100</f>
        <v>9.595959595959595</v>
      </c>
      <c r="E47" s="1" t="s">
        <v>334</v>
      </c>
      <c r="F47" s="97">
        <v>139</v>
      </c>
      <c r="G47" s="101">
        <f t="shared" si="6"/>
        <v>2.3412497894559543</v>
      </c>
    </row>
    <row r="48" spans="1:7" ht="12.75">
      <c r="A48" s="36"/>
      <c r="B48" s="93" t="s">
        <v>250</v>
      </c>
      <c r="C48" s="10"/>
      <c r="E48" s="1" t="s">
        <v>335</v>
      </c>
      <c r="F48" s="97">
        <v>715</v>
      </c>
      <c r="G48" s="101">
        <f t="shared" si="6"/>
        <v>12.043119420582785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124</v>
      </c>
      <c r="G49" s="101">
        <f t="shared" si="6"/>
        <v>2.088596934478693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</v>
      </c>
      <c r="G50" s="101">
        <f t="shared" si="6"/>
        <v>0.1010611419909045</v>
      </c>
    </row>
    <row r="51" spans="1:7" ht="12.75">
      <c r="A51" s="5" t="s">
        <v>338</v>
      </c>
      <c r="B51" s="93">
        <v>1561</v>
      </c>
      <c r="C51" s="33">
        <f>(B51/$B$51)*100</f>
        <v>100</v>
      </c>
      <c r="E51" s="1" t="s">
        <v>339</v>
      </c>
      <c r="F51" s="97">
        <v>1312</v>
      </c>
      <c r="G51" s="101">
        <f t="shared" si="6"/>
        <v>22.098703048677784</v>
      </c>
    </row>
    <row r="52" spans="1:7" ht="12.75">
      <c r="A52" s="4" t="s">
        <v>340</v>
      </c>
      <c r="B52" s="98">
        <v>85</v>
      </c>
      <c r="C52" s="10">
        <f>(B52/$B$51)*100</f>
        <v>5.445227418321589</v>
      </c>
      <c r="E52" s="1" t="s">
        <v>341</v>
      </c>
      <c r="F52" s="97">
        <v>98</v>
      </c>
      <c r="G52" s="101">
        <f t="shared" si="6"/>
        <v>1.6506653191847735</v>
      </c>
    </row>
    <row r="53" spans="1:7" ht="12.75">
      <c r="A53" s="4"/>
      <c r="B53" s="93" t="s">
        <v>250</v>
      </c>
      <c r="C53" s="10"/>
      <c r="E53" s="1" t="s">
        <v>342</v>
      </c>
      <c r="F53" s="97">
        <v>49</v>
      </c>
      <c r="G53" s="101">
        <f t="shared" si="6"/>
        <v>0.8253326595923868</v>
      </c>
    </row>
    <row r="54" spans="1:7" ht="14.25">
      <c r="A54" s="5" t="s">
        <v>343</v>
      </c>
      <c r="B54" s="93">
        <v>3221</v>
      </c>
      <c r="C54" s="33">
        <f>(B54/$B$54)*100</f>
        <v>100</v>
      </c>
      <c r="E54" s="1" t="s">
        <v>201</v>
      </c>
      <c r="F54" s="97">
        <v>1855</v>
      </c>
      <c r="G54" s="101">
        <f t="shared" si="6"/>
        <v>31.244736398854638</v>
      </c>
    </row>
    <row r="55" spans="1:7" ht="12.75">
      <c r="A55" s="4" t="s">
        <v>340</v>
      </c>
      <c r="B55" s="98">
        <v>270</v>
      </c>
      <c r="C55" s="10">
        <f>(B55/$B$54)*100</f>
        <v>8.38248990996585</v>
      </c>
      <c r="E55" s="1" t="s">
        <v>344</v>
      </c>
      <c r="F55" s="97">
        <v>986</v>
      </c>
      <c r="G55" s="101">
        <f t="shared" si="6"/>
        <v>16.60771433383864</v>
      </c>
    </row>
    <row r="56" spans="1:7" ht="12.75">
      <c r="A56" s="4" t="s">
        <v>345</v>
      </c>
      <c r="B56" s="119">
        <v>73.3</v>
      </c>
      <c r="C56" s="37" t="s">
        <v>261</v>
      </c>
      <c r="E56" s="1" t="s">
        <v>346</v>
      </c>
      <c r="F56" s="97">
        <v>38</v>
      </c>
      <c r="G56" s="101">
        <f t="shared" si="6"/>
        <v>0.6400538992757285</v>
      </c>
    </row>
    <row r="57" spans="1:7" ht="12.75">
      <c r="A57" s="4" t="s">
        <v>347</v>
      </c>
      <c r="B57" s="98">
        <v>2951</v>
      </c>
      <c r="C57" s="10">
        <f>(B57/$B$54)*100</f>
        <v>91.61751009003414</v>
      </c>
      <c r="E57" s="1" t="s">
        <v>348</v>
      </c>
      <c r="F57" s="97">
        <v>61</v>
      </c>
      <c r="G57" s="101">
        <f t="shared" si="6"/>
        <v>1.0274549435741958</v>
      </c>
    </row>
    <row r="58" spans="1:7" ht="12.75">
      <c r="A58" s="4" t="s">
        <v>345</v>
      </c>
      <c r="B58" s="119">
        <v>74.4</v>
      </c>
      <c r="C58" s="37" t="s">
        <v>261</v>
      </c>
      <c r="E58" s="1" t="s">
        <v>349</v>
      </c>
      <c r="F58" s="97">
        <v>446</v>
      </c>
      <c r="G58" s="101">
        <f t="shared" si="6"/>
        <v>7.512211554657235</v>
      </c>
    </row>
    <row r="59" spans="1:7" ht="12.75">
      <c r="A59" s="4"/>
      <c r="B59" s="93" t="s">
        <v>250</v>
      </c>
      <c r="C59" s="10"/>
      <c r="E59" s="1" t="s">
        <v>350</v>
      </c>
      <c r="F59" s="97">
        <v>37</v>
      </c>
      <c r="G59" s="101">
        <f t="shared" si="6"/>
        <v>0.6232103756105777</v>
      </c>
    </row>
    <row r="60" spans="1:7" ht="12.75">
      <c r="A60" s="5" t="s">
        <v>351</v>
      </c>
      <c r="B60" s="93">
        <v>611</v>
      </c>
      <c r="C60" s="33">
        <f>(B60/$B$60)*100</f>
        <v>100</v>
      </c>
      <c r="E60" s="1" t="s">
        <v>352</v>
      </c>
      <c r="F60" s="97">
        <v>171</v>
      </c>
      <c r="G60" s="101">
        <f t="shared" si="6"/>
        <v>2.8802425467407784</v>
      </c>
    </row>
    <row r="61" spans="1:7" ht="12.75">
      <c r="A61" s="4" t="s">
        <v>340</v>
      </c>
      <c r="B61" s="97">
        <v>172</v>
      </c>
      <c r="C61" s="10">
        <f>(B61/$B$60)*100</f>
        <v>28.150572831423897</v>
      </c>
      <c r="E61" s="1" t="s">
        <v>353</v>
      </c>
      <c r="F61" s="97">
        <v>162</v>
      </c>
      <c r="G61" s="101">
        <f t="shared" si="6"/>
        <v>2.7286508337544215</v>
      </c>
    </row>
    <row r="62" spans="1:7" ht="12.75">
      <c r="A62" s="4"/>
      <c r="B62" s="93" t="s">
        <v>250</v>
      </c>
      <c r="C62" s="10"/>
      <c r="E62" s="1" t="s">
        <v>354</v>
      </c>
      <c r="F62" s="97">
        <v>183</v>
      </c>
      <c r="G62" s="101">
        <f t="shared" si="6"/>
        <v>3.0823648307225873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17</v>
      </c>
      <c r="G63" s="101">
        <f t="shared" si="6"/>
        <v>0.28633990230756273</v>
      </c>
    </row>
    <row r="64" spans="1:7" ht="12.75">
      <c r="A64" s="29" t="s">
        <v>357</v>
      </c>
      <c r="B64" s="93">
        <v>5402</v>
      </c>
      <c r="C64" s="33">
        <f>(B64/$B$64)*100</f>
        <v>100</v>
      </c>
      <c r="E64" s="1" t="s">
        <v>358</v>
      </c>
      <c r="F64" s="97">
        <v>51</v>
      </c>
      <c r="G64" s="101">
        <f t="shared" si="6"/>
        <v>0.8590197069226881</v>
      </c>
    </row>
    <row r="65" spans="1:7" ht="12.75">
      <c r="A65" s="4" t="s">
        <v>256</v>
      </c>
      <c r="B65" s="97">
        <v>3615</v>
      </c>
      <c r="C65" s="10">
        <f>(B65/$B$64)*100</f>
        <v>66.91965938541281</v>
      </c>
      <c r="E65" s="1" t="s">
        <v>359</v>
      </c>
      <c r="F65" s="97">
        <v>74</v>
      </c>
      <c r="G65" s="101">
        <f t="shared" si="6"/>
        <v>1.2464207512211554</v>
      </c>
    </row>
    <row r="66" spans="1:7" ht="12.75">
      <c r="A66" s="4" t="s">
        <v>257</v>
      </c>
      <c r="B66" s="97">
        <v>1739</v>
      </c>
      <c r="C66" s="10">
        <f aca="true" t="shared" si="7" ref="C66:C71">(B66/$B$64)*100</f>
        <v>32.19178082191781</v>
      </c>
      <c r="E66" s="1" t="s">
        <v>360</v>
      </c>
      <c r="F66" s="97">
        <v>5</v>
      </c>
      <c r="G66" s="101">
        <f t="shared" si="6"/>
        <v>0.08421761832575374</v>
      </c>
    </row>
    <row r="67" spans="1:7" ht="12.75">
      <c r="A67" s="4" t="s">
        <v>361</v>
      </c>
      <c r="B67" s="97">
        <v>933</v>
      </c>
      <c r="C67" s="10">
        <f t="shared" si="7"/>
        <v>17.27138097001111</v>
      </c>
      <c r="E67" s="1" t="s">
        <v>362</v>
      </c>
      <c r="F67" s="97">
        <v>60</v>
      </c>
      <c r="G67" s="101">
        <f t="shared" si="6"/>
        <v>1.010611419909045</v>
      </c>
    </row>
    <row r="68" spans="1:7" ht="12.75">
      <c r="A68" s="4" t="s">
        <v>363</v>
      </c>
      <c r="B68" s="97">
        <v>806</v>
      </c>
      <c r="C68" s="10">
        <f t="shared" si="7"/>
        <v>14.920399851906701</v>
      </c>
      <c r="E68" s="1" t="s">
        <v>364</v>
      </c>
      <c r="F68" s="97">
        <v>157</v>
      </c>
      <c r="G68" s="101">
        <f t="shared" si="6"/>
        <v>2.6444332154286676</v>
      </c>
    </row>
    <row r="69" spans="1:7" ht="12.75">
      <c r="A69" s="4" t="s">
        <v>365</v>
      </c>
      <c r="B69" s="97">
        <v>419</v>
      </c>
      <c r="C69" s="10">
        <f t="shared" si="7"/>
        <v>7.7563865235098115</v>
      </c>
      <c r="E69" s="1" t="s">
        <v>366</v>
      </c>
      <c r="F69" s="97">
        <v>31</v>
      </c>
      <c r="G69" s="101">
        <f t="shared" si="6"/>
        <v>0.5221492336196732</v>
      </c>
    </row>
    <row r="70" spans="1:7" ht="12.75">
      <c r="A70" s="4" t="s">
        <v>367</v>
      </c>
      <c r="B70" s="97">
        <v>387</v>
      </c>
      <c r="C70" s="10">
        <f t="shared" si="7"/>
        <v>7.16401332839689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48</v>
      </c>
      <c r="C71" s="40">
        <f t="shared" si="7"/>
        <v>0.8885597926693818</v>
      </c>
      <c r="D71" s="41"/>
      <c r="E71" s="9" t="s">
        <v>369</v>
      </c>
      <c r="F71" s="103">
        <v>958</v>
      </c>
      <c r="G71" s="104">
        <f t="shared" si="6"/>
        <v>16.136095671214417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4131</v>
      </c>
      <c r="C9" s="81">
        <f>(B9/$B$9)*100</f>
        <v>100</v>
      </c>
      <c r="D9" s="65"/>
      <c r="E9" s="79" t="s">
        <v>381</v>
      </c>
      <c r="F9" s="80">
        <v>1997</v>
      </c>
      <c r="G9" s="81">
        <f>(F9/$F$9)*100</f>
        <v>100</v>
      </c>
    </row>
    <row r="10" spans="1:7" ht="12.75">
      <c r="A10" s="82" t="s">
        <v>382</v>
      </c>
      <c r="B10" s="97">
        <v>2737</v>
      </c>
      <c r="C10" s="105">
        <f>(B10/$B$9)*100</f>
        <v>66.2551440329218</v>
      </c>
      <c r="D10" s="65"/>
      <c r="E10" s="78" t="s">
        <v>383</v>
      </c>
      <c r="F10" s="97">
        <v>53</v>
      </c>
      <c r="G10" s="105">
        <f aca="true" t="shared" si="0" ref="G10:G19">(F10/$F$9)*100</f>
        <v>2.6539809714571856</v>
      </c>
    </row>
    <row r="11" spans="1:7" ht="12.75">
      <c r="A11" s="82" t="s">
        <v>384</v>
      </c>
      <c r="B11" s="97">
        <v>2728</v>
      </c>
      <c r="C11" s="105">
        <f aca="true" t="shared" si="1" ref="C11:C16">(B11/$B$9)*100</f>
        <v>66.03727910917453</v>
      </c>
      <c r="D11" s="65"/>
      <c r="E11" s="78" t="s">
        <v>385</v>
      </c>
      <c r="F11" s="97">
        <v>35</v>
      </c>
      <c r="G11" s="105">
        <f t="shared" si="0"/>
        <v>1.7526289434151225</v>
      </c>
    </row>
    <row r="12" spans="1:7" ht="12.75">
      <c r="A12" s="82" t="s">
        <v>386</v>
      </c>
      <c r="B12" s="97">
        <v>2650</v>
      </c>
      <c r="C12" s="105">
        <f>(B12/$B$9)*100</f>
        <v>64.14911643669814</v>
      </c>
      <c r="D12" s="65"/>
      <c r="E12" s="78" t="s">
        <v>387</v>
      </c>
      <c r="F12" s="97">
        <v>90</v>
      </c>
      <c r="G12" s="105">
        <f t="shared" si="0"/>
        <v>4.506760140210315</v>
      </c>
    </row>
    <row r="13" spans="1:7" ht="12.75">
      <c r="A13" s="82" t="s">
        <v>388</v>
      </c>
      <c r="B13" s="97">
        <v>78</v>
      </c>
      <c r="C13" s="105">
        <f>(B13/$B$9)*100</f>
        <v>1.888162672476398</v>
      </c>
      <c r="D13" s="65"/>
      <c r="E13" s="78" t="s">
        <v>389</v>
      </c>
      <c r="F13" s="97">
        <v>116</v>
      </c>
      <c r="G13" s="105">
        <f t="shared" si="0"/>
        <v>5.808713069604407</v>
      </c>
    </row>
    <row r="14" spans="1:7" ht="12.75">
      <c r="A14" s="82" t="s">
        <v>390</v>
      </c>
      <c r="B14" s="109">
        <v>2.9</v>
      </c>
      <c r="C14" s="112" t="s">
        <v>261</v>
      </c>
      <c r="D14" s="65"/>
      <c r="E14" s="78" t="s">
        <v>391</v>
      </c>
      <c r="F14" s="97">
        <v>167</v>
      </c>
      <c r="G14" s="105">
        <f t="shared" si="0"/>
        <v>8.362543815723585</v>
      </c>
    </row>
    <row r="15" spans="1:7" ht="12.75">
      <c r="A15" s="82" t="s">
        <v>392</v>
      </c>
      <c r="B15" s="109">
        <v>9</v>
      </c>
      <c r="C15" s="105">
        <f t="shared" si="1"/>
        <v>0.2178649237472767</v>
      </c>
      <c r="D15" s="65"/>
      <c r="E15" s="78" t="s">
        <v>393</v>
      </c>
      <c r="F15" s="97">
        <v>315</v>
      </c>
      <c r="G15" s="105">
        <f t="shared" si="0"/>
        <v>15.773660490736106</v>
      </c>
    </row>
    <row r="16" spans="1:7" ht="12.75">
      <c r="A16" s="82" t="s">
        <v>67</v>
      </c>
      <c r="B16" s="97">
        <v>1394</v>
      </c>
      <c r="C16" s="105">
        <f t="shared" si="1"/>
        <v>33.744855967078195</v>
      </c>
      <c r="D16" s="65"/>
      <c r="E16" s="78" t="s">
        <v>68</v>
      </c>
      <c r="F16" s="97">
        <v>253</v>
      </c>
      <c r="G16" s="105">
        <f t="shared" si="0"/>
        <v>12.669003505257887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435</v>
      </c>
      <c r="G17" s="105">
        <f t="shared" si="0"/>
        <v>21.782674011016525</v>
      </c>
    </row>
    <row r="18" spans="1:7" ht="12.75">
      <c r="A18" s="77" t="s">
        <v>70</v>
      </c>
      <c r="B18" s="80">
        <v>2164</v>
      </c>
      <c r="C18" s="81">
        <f>(B18/$B$18)*100</f>
        <v>100</v>
      </c>
      <c r="D18" s="65"/>
      <c r="E18" s="78" t="s">
        <v>170</v>
      </c>
      <c r="F18" s="97">
        <v>188</v>
      </c>
      <c r="G18" s="105">
        <f t="shared" si="0"/>
        <v>9.414121181772659</v>
      </c>
    </row>
    <row r="19" spans="1:9" ht="12.75">
      <c r="A19" s="82" t="s">
        <v>382</v>
      </c>
      <c r="B19" s="97">
        <v>1126</v>
      </c>
      <c r="C19" s="105">
        <f>(B19/$B$18)*100</f>
        <v>52.03327171903882</v>
      </c>
      <c r="D19" s="65"/>
      <c r="E19" s="78" t="s">
        <v>169</v>
      </c>
      <c r="F19" s="98">
        <v>345</v>
      </c>
      <c r="G19" s="105">
        <f t="shared" si="0"/>
        <v>17.27591387080621</v>
      </c>
      <c r="I19" s="117"/>
    </row>
    <row r="20" spans="1:7" ht="12.75">
      <c r="A20" s="82" t="s">
        <v>384</v>
      </c>
      <c r="B20" s="97">
        <v>1126</v>
      </c>
      <c r="C20" s="105">
        <f>(B20/$B$18)*100</f>
        <v>52.03327171903882</v>
      </c>
      <c r="D20" s="65"/>
      <c r="E20" s="78" t="s">
        <v>71</v>
      </c>
      <c r="F20" s="97">
        <v>97220</v>
      </c>
      <c r="G20" s="112" t="s">
        <v>261</v>
      </c>
    </row>
    <row r="21" spans="1:7" ht="12.75">
      <c r="A21" s="82" t="s">
        <v>386</v>
      </c>
      <c r="B21" s="97">
        <v>1099</v>
      </c>
      <c r="C21" s="105">
        <f>(B21/$B$18)*100</f>
        <v>50.785582255083185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1758</v>
      </c>
      <c r="G22" s="105">
        <f>(F22/$F$9)*100</f>
        <v>88.03204807210815</v>
      </c>
    </row>
    <row r="23" spans="1:7" ht="12.75">
      <c r="A23" s="77" t="s">
        <v>73</v>
      </c>
      <c r="B23" s="80">
        <v>662</v>
      </c>
      <c r="C23" s="81">
        <f>(B23/$B$23)*100</f>
        <v>100</v>
      </c>
      <c r="D23" s="65"/>
      <c r="E23" s="78" t="s">
        <v>74</v>
      </c>
      <c r="F23" s="97">
        <v>125301</v>
      </c>
      <c r="G23" s="112" t="s">
        <v>261</v>
      </c>
    </row>
    <row r="24" spans="1:7" ht="12.75">
      <c r="A24" s="82" t="s">
        <v>75</v>
      </c>
      <c r="B24" s="97">
        <v>230</v>
      </c>
      <c r="C24" s="105">
        <f>(B24/$B$23)*100</f>
        <v>34.74320241691843</v>
      </c>
      <c r="D24" s="65"/>
      <c r="E24" s="78" t="s">
        <v>76</v>
      </c>
      <c r="F24" s="97">
        <v>424</v>
      </c>
      <c r="G24" s="105">
        <f>(F24/$F$9)*100</f>
        <v>21.231847771657485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13119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18</v>
      </c>
      <c r="G26" s="105">
        <f>(F26/$F$9)*100</f>
        <v>0.9013520280420632</v>
      </c>
    </row>
    <row r="27" spans="1:7" ht="12.75">
      <c r="A27" s="77" t="s">
        <v>85</v>
      </c>
      <c r="B27" s="80">
        <v>2614</v>
      </c>
      <c r="C27" s="81">
        <f>(B27/$B$27)*100</f>
        <v>100</v>
      </c>
      <c r="D27" s="65"/>
      <c r="E27" s="78" t="s">
        <v>78</v>
      </c>
      <c r="F27" s="98">
        <v>7006</v>
      </c>
      <c r="G27" s="112" t="s">
        <v>261</v>
      </c>
    </row>
    <row r="28" spans="1:7" ht="12.75">
      <c r="A28" s="82" t="s">
        <v>86</v>
      </c>
      <c r="B28" s="97">
        <v>1973</v>
      </c>
      <c r="C28" s="105">
        <f aca="true" t="shared" si="2" ref="C28:C33">(B28/$B$27)*100</f>
        <v>75.47819433817904</v>
      </c>
      <c r="D28" s="65"/>
      <c r="E28" s="78" t="s">
        <v>79</v>
      </c>
      <c r="F28" s="97">
        <v>7</v>
      </c>
      <c r="G28" s="105">
        <f>(F28/$F$9)*100</f>
        <v>0.35052578868302453</v>
      </c>
    </row>
    <row r="29" spans="1:7" ht="12.75">
      <c r="A29" s="82" t="s">
        <v>87</v>
      </c>
      <c r="B29" s="97">
        <v>73</v>
      </c>
      <c r="C29" s="105">
        <f t="shared" si="2"/>
        <v>2.79265493496557</v>
      </c>
      <c r="D29" s="65"/>
      <c r="E29" s="78" t="s">
        <v>80</v>
      </c>
      <c r="F29" s="97">
        <v>900</v>
      </c>
      <c r="G29" s="112" t="s">
        <v>261</v>
      </c>
    </row>
    <row r="30" spans="1:7" ht="12.75">
      <c r="A30" s="82" t="s">
        <v>88</v>
      </c>
      <c r="B30" s="97">
        <v>349</v>
      </c>
      <c r="C30" s="105">
        <f t="shared" si="2"/>
        <v>13.351185921958683</v>
      </c>
      <c r="D30" s="65"/>
      <c r="E30" s="78" t="s">
        <v>81</v>
      </c>
      <c r="F30" s="97">
        <v>408</v>
      </c>
      <c r="G30" s="105">
        <f>(F30/$F$9)*100</f>
        <v>20.43064596895343</v>
      </c>
    </row>
    <row r="31" spans="1:7" ht="12.75">
      <c r="A31" s="82" t="s">
        <v>115</v>
      </c>
      <c r="B31" s="97">
        <v>17</v>
      </c>
      <c r="C31" s="105">
        <f t="shared" si="2"/>
        <v>0.650344299923489</v>
      </c>
      <c r="D31" s="65"/>
      <c r="E31" s="78" t="s">
        <v>82</v>
      </c>
      <c r="F31" s="97">
        <v>27456</v>
      </c>
      <c r="G31" s="112" t="s">
        <v>261</v>
      </c>
    </row>
    <row r="32" spans="1:7" ht="12.75">
      <c r="A32" s="82" t="s">
        <v>89</v>
      </c>
      <c r="B32" s="97">
        <v>12</v>
      </c>
      <c r="C32" s="105">
        <f t="shared" si="2"/>
        <v>0.45906656465187456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190</v>
      </c>
      <c r="C33" s="105">
        <f t="shared" si="2"/>
        <v>7.268553940321347</v>
      </c>
      <c r="D33" s="65"/>
      <c r="E33" s="79" t="s">
        <v>84</v>
      </c>
      <c r="F33" s="80">
        <v>1651</v>
      </c>
      <c r="G33" s="81">
        <f>(F33/$F$33)*100</f>
        <v>100</v>
      </c>
    </row>
    <row r="34" spans="1:7" ht="12.75">
      <c r="A34" s="82" t="s">
        <v>91</v>
      </c>
      <c r="B34" s="120">
        <v>37.1</v>
      </c>
      <c r="C34" s="112" t="s">
        <v>261</v>
      </c>
      <c r="D34" s="65"/>
      <c r="E34" s="78" t="s">
        <v>383</v>
      </c>
      <c r="F34" s="97">
        <v>13</v>
      </c>
      <c r="G34" s="105">
        <f aca="true" t="shared" si="3" ref="G34:G43">(F34/$F$33)*100</f>
        <v>0.7874015748031495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26</v>
      </c>
      <c r="G35" s="105">
        <f t="shared" si="3"/>
        <v>1.574803149606299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58</v>
      </c>
      <c r="G36" s="105">
        <f t="shared" si="3"/>
        <v>3.513022410660206</v>
      </c>
    </row>
    <row r="37" spans="1:7" ht="12.75">
      <c r="A37" s="77" t="s">
        <v>94</v>
      </c>
      <c r="B37" s="80">
        <v>2650</v>
      </c>
      <c r="C37" s="81">
        <f>(B37/$B$37)*100</f>
        <v>100</v>
      </c>
      <c r="D37" s="65"/>
      <c r="E37" s="78" t="s">
        <v>389</v>
      </c>
      <c r="F37" s="97">
        <v>76</v>
      </c>
      <c r="G37" s="105">
        <f t="shared" si="3"/>
        <v>4.603270745003028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104</v>
      </c>
      <c r="G38" s="105">
        <f t="shared" si="3"/>
        <v>6.299212598425196</v>
      </c>
    </row>
    <row r="39" spans="1:7" ht="12.75">
      <c r="A39" s="82" t="s">
        <v>97</v>
      </c>
      <c r="B39" s="98">
        <v>1474</v>
      </c>
      <c r="C39" s="105">
        <f>(B39/$B$37)*100</f>
        <v>55.62264150943397</v>
      </c>
      <c r="D39" s="65"/>
      <c r="E39" s="78" t="s">
        <v>393</v>
      </c>
      <c r="F39" s="97">
        <v>250</v>
      </c>
      <c r="G39" s="105">
        <f t="shared" si="3"/>
        <v>15.142337976983647</v>
      </c>
    </row>
    <row r="40" spans="1:7" ht="12.75">
      <c r="A40" s="82" t="s">
        <v>98</v>
      </c>
      <c r="B40" s="98">
        <v>183</v>
      </c>
      <c r="C40" s="105">
        <f>(B40/$B$37)*100</f>
        <v>6.905660377358491</v>
      </c>
      <c r="D40" s="65"/>
      <c r="E40" s="78" t="s">
        <v>68</v>
      </c>
      <c r="F40" s="97">
        <v>209</v>
      </c>
      <c r="G40" s="105">
        <f t="shared" si="3"/>
        <v>12.65899454875833</v>
      </c>
    </row>
    <row r="41" spans="1:7" ht="12.75">
      <c r="A41" s="82" t="s">
        <v>100</v>
      </c>
      <c r="B41" s="98">
        <v>717</v>
      </c>
      <c r="C41" s="105">
        <f>(B41/$B$37)*100</f>
        <v>27.056603773584904</v>
      </c>
      <c r="D41" s="65"/>
      <c r="E41" s="78" t="s">
        <v>69</v>
      </c>
      <c r="F41" s="97">
        <v>397</v>
      </c>
      <c r="G41" s="105">
        <f t="shared" si="3"/>
        <v>24.04603270745003</v>
      </c>
    </row>
    <row r="42" spans="1:7" ht="12.75">
      <c r="A42" s="82" t="s">
        <v>260</v>
      </c>
      <c r="B42" s="98">
        <v>5</v>
      </c>
      <c r="C42" s="105">
        <f>(B42/$B$37)*100</f>
        <v>0.18867924528301888</v>
      </c>
      <c r="D42" s="65"/>
      <c r="E42" s="78" t="s">
        <v>170</v>
      </c>
      <c r="F42" s="97">
        <v>183</v>
      </c>
      <c r="G42" s="105">
        <f t="shared" si="3"/>
        <v>11.08419139915203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335</v>
      </c>
      <c r="G43" s="105">
        <f t="shared" si="3"/>
        <v>20.290732889158086</v>
      </c>
    </row>
    <row r="44" spans="1:7" ht="12.75">
      <c r="A44" s="82" t="s">
        <v>291</v>
      </c>
      <c r="B44" s="98">
        <v>164</v>
      </c>
      <c r="C44" s="105">
        <f>(B44/$B$37)*100</f>
        <v>6.188679245283018</v>
      </c>
      <c r="D44" s="65"/>
      <c r="E44" s="78" t="s">
        <v>93</v>
      </c>
      <c r="F44" s="97">
        <v>109760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107</v>
      </c>
      <c r="C46" s="105">
        <f>(B46/$B$37)*100</f>
        <v>4.037735849056603</v>
      </c>
      <c r="D46" s="65"/>
      <c r="E46" s="78" t="s">
        <v>96</v>
      </c>
      <c r="F46" s="97">
        <v>44018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83657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51389</v>
      </c>
      <c r="G49" s="114" t="s">
        <v>261</v>
      </c>
    </row>
    <row r="50" spans="1:7" ht="13.5" thickTop="1">
      <c r="A50" s="82" t="s">
        <v>116</v>
      </c>
      <c r="B50" s="98">
        <v>134</v>
      </c>
      <c r="C50" s="105">
        <f t="shared" si="4"/>
        <v>5.056603773584905</v>
      </c>
      <c r="D50" s="65"/>
      <c r="E50" s="78"/>
      <c r="F50" s="86"/>
      <c r="G50" s="85"/>
    </row>
    <row r="51" spans="1:7" ht="12.75">
      <c r="A51" s="82" t="s">
        <v>117</v>
      </c>
      <c r="B51" s="98">
        <v>189</v>
      </c>
      <c r="C51" s="105">
        <f t="shared" si="4"/>
        <v>7.132075471698113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83</v>
      </c>
      <c r="C52" s="105">
        <f t="shared" si="4"/>
        <v>3.1320754716981134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282</v>
      </c>
      <c r="C53" s="105">
        <f t="shared" si="4"/>
        <v>10.641509433962264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66</v>
      </c>
      <c r="C54" s="105">
        <f t="shared" si="4"/>
        <v>2.490566037735849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178</v>
      </c>
      <c r="C55" s="105">
        <f t="shared" si="4"/>
        <v>6.716981132075471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408</v>
      </c>
      <c r="C57" s="105">
        <f>(B57/$B$37)*100</f>
        <v>15.396226415094338</v>
      </c>
      <c r="D57" s="65"/>
      <c r="E57" s="79" t="s">
        <v>84</v>
      </c>
      <c r="F57" s="80">
        <v>26</v>
      </c>
      <c r="G57" s="105">
        <f>(F57/L57)*100</f>
        <v>1.574803149606299</v>
      </c>
      <c r="H57" s="79" t="s">
        <v>84</v>
      </c>
      <c r="L57" s="15">
        <v>1651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22</v>
      </c>
      <c r="G58" s="105">
        <f>(F58/L58)*100</f>
        <v>2.2044088176352705</v>
      </c>
      <c r="H58" s="78" t="s">
        <v>118</v>
      </c>
      <c r="L58" s="15">
        <v>998</v>
      </c>
    </row>
    <row r="59" spans="1:12" ht="12.75">
      <c r="A59" s="82" t="s">
        <v>112</v>
      </c>
      <c r="B59" s="98">
        <v>491</v>
      </c>
      <c r="C59" s="105">
        <f>(B59/$B$37)*100</f>
        <v>18.528301886792452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388</v>
      </c>
    </row>
    <row r="60" spans="1:7" ht="12.75">
      <c r="A60" s="82" t="s">
        <v>113</v>
      </c>
      <c r="B60" s="98">
        <v>514</v>
      </c>
      <c r="C60" s="105">
        <f>(B60/$B$37)*100</f>
        <v>19.39622641509434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128</v>
      </c>
      <c r="C62" s="105">
        <f>(B62/$B$37)*100</f>
        <v>4.830188679245283</v>
      </c>
      <c r="D62" s="65"/>
      <c r="E62" s="79" t="s">
        <v>123</v>
      </c>
      <c r="F62" s="80">
        <v>12</v>
      </c>
      <c r="G62" s="105">
        <f>(F62/L62)*100</f>
        <v>6.9364161849710975</v>
      </c>
      <c r="H62" s="79" t="s">
        <v>394</v>
      </c>
      <c r="L62" s="15">
        <v>173</v>
      </c>
    </row>
    <row r="63" spans="1:12" ht="12.75">
      <c r="A63" s="61" t="s">
        <v>293</v>
      </c>
      <c r="B63" s="98">
        <v>100</v>
      </c>
      <c r="C63" s="105">
        <f>(B63/$B$37)*100</f>
        <v>3.7735849056603774</v>
      </c>
      <c r="D63" s="65"/>
      <c r="E63" s="78" t="s">
        <v>118</v>
      </c>
      <c r="F63" s="97">
        <v>12</v>
      </c>
      <c r="G63" s="105">
        <f>(F63/L63)*100</f>
        <v>9.75609756097561</v>
      </c>
      <c r="H63" s="78" t="s">
        <v>118</v>
      </c>
      <c r="L63" s="15">
        <v>123</v>
      </c>
    </row>
    <row r="64" spans="1:12" ht="12.75">
      <c r="A64" s="82" t="s">
        <v>114</v>
      </c>
      <c r="B64" s="98">
        <v>77</v>
      </c>
      <c r="C64" s="105">
        <f>(B64/$B$37)*100</f>
        <v>2.9056603773584904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139</v>
      </c>
      <c r="G66" s="105">
        <f aca="true" t="shared" si="5" ref="G66:G71">(F66/L66)*100</f>
        <v>2.3412497894559543</v>
      </c>
      <c r="H66" s="79" t="s">
        <v>124</v>
      </c>
      <c r="L66" s="15">
        <v>5937</v>
      </c>
    </row>
    <row r="67" spans="1:12" ht="12.75">
      <c r="A67" s="82" t="s">
        <v>126</v>
      </c>
      <c r="B67" s="97">
        <v>2057</v>
      </c>
      <c r="C67" s="105">
        <f>(B67/$B$37)*100</f>
        <v>77.62264150943396</v>
      </c>
      <c r="D67" s="65"/>
      <c r="E67" s="78" t="s">
        <v>262</v>
      </c>
      <c r="F67" s="97">
        <v>98</v>
      </c>
      <c r="G67" s="105">
        <f t="shared" si="5"/>
        <v>2.4691358024691357</v>
      </c>
      <c r="H67" s="78" t="s">
        <v>262</v>
      </c>
      <c r="L67" s="15">
        <v>3969</v>
      </c>
    </row>
    <row r="68" spans="1:12" ht="12.75">
      <c r="A68" s="82" t="s">
        <v>128</v>
      </c>
      <c r="B68" s="97">
        <v>289</v>
      </c>
      <c r="C68" s="105">
        <f>(B68/$B$37)*100</f>
        <v>10.90566037735849</v>
      </c>
      <c r="D68" s="65"/>
      <c r="E68" s="78" t="s">
        <v>127</v>
      </c>
      <c r="F68" s="97">
        <v>28</v>
      </c>
      <c r="G68" s="105">
        <f t="shared" si="5"/>
        <v>4.582651391162029</v>
      </c>
      <c r="H68" s="78" t="s">
        <v>127</v>
      </c>
      <c r="L68" s="15">
        <v>611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41</v>
      </c>
      <c r="G69" s="105">
        <f t="shared" si="5"/>
        <v>2.083333333333333</v>
      </c>
      <c r="H69" s="78" t="s">
        <v>129</v>
      </c>
      <c r="L69" s="15">
        <v>1968</v>
      </c>
    </row>
    <row r="70" spans="1:12" ht="12.75">
      <c r="A70" s="82" t="s">
        <v>376</v>
      </c>
      <c r="B70" s="97">
        <v>298</v>
      </c>
      <c r="C70" s="105">
        <f>(B70/$B$37)*100</f>
        <v>11.245283018867925</v>
      </c>
      <c r="D70" s="65"/>
      <c r="E70" s="78" t="s">
        <v>130</v>
      </c>
      <c r="F70" s="97">
        <v>41</v>
      </c>
      <c r="G70" s="105">
        <f t="shared" si="5"/>
        <v>2.8611304954640615</v>
      </c>
      <c r="H70" s="78" t="s">
        <v>130</v>
      </c>
      <c r="L70" s="15">
        <v>1433</v>
      </c>
    </row>
    <row r="71" spans="1:12" ht="13.5" thickBot="1">
      <c r="A71" s="90" t="s">
        <v>371</v>
      </c>
      <c r="B71" s="110">
        <v>6</v>
      </c>
      <c r="C71" s="111">
        <f>(B71/$B$37)*100</f>
        <v>0.22641509433962265</v>
      </c>
      <c r="D71" s="91"/>
      <c r="E71" s="92" t="s">
        <v>131</v>
      </c>
      <c r="F71" s="110">
        <v>59</v>
      </c>
      <c r="G71" s="118">
        <f t="shared" si="5"/>
        <v>14.5679012345679</v>
      </c>
      <c r="H71" s="92" t="s">
        <v>131</v>
      </c>
      <c r="L71" s="15">
        <v>405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2037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1998</v>
      </c>
      <c r="G9" s="81">
        <f>(F9/$F$9)*100</f>
        <v>100</v>
      </c>
      <c r="I9" s="53"/>
    </row>
    <row r="10" spans="1:7" ht="12.75">
      <c r="A10" s="36" t="s">
        <v>137</v>
      </c>
      <c r="B10" s="97">
        <v>1995</v>
      </c>
      <c r="C10" s="105">
        <f aca="true" t="shared" si="0" ref="C10:C18">(B10/$B$8)*100</f>
        <v>97.9381443298969</v>
      </c>
      <c r="E10" s="32" t="s">
        <v>138</v>
      </c>
      <c r="F10" s="97">
        <v>1998</v>
      </c>
      <c r="G10" s="105">
        <f>(F10/$F$9)*100</f>
        <v>100</v>
      </c>
    </row>
    <row r="11" spans="1:7" ht="12.75">
      <c r="A11" s="36" t="s">
        <v>139</v>
      </c>
      <c r="B11" s="97">
        <v>17</v>
      </c>
      <c r="C11" s="105">
        <f t="shared" si="0"/>
        <v>0.8345606283750614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25</v>
      </c>
      <c r="C12" s="105">
        <f t="shared" si="0"/>
        <v>1.2272950417280315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1821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17</v>
      </c>
      <c r="G17" s="105">
        <f aca="true" t="shared" si="1" ref="G17:G23">(F17/$F$14)*100</f>
        <v>0.9335529928610654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70</v>
      </c>
      <c r="G18" s="105">
        <f t="shared" si="1"/>
        <v>3.844041735310269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202</v>
      </c>
      <c r="G19" s="105">
        <f t="shared" si="1"/>
        <v>11.092806150466776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597</v>
      </c>
      <c r="G20" s="105">
        <f t="shared" si="1"/>
        <v>32.78418451400329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681</v>
      </c>
      <c r="G21" s="105">
        <f t="shared" si="1"/>
        <v>37.39703459637562</v>
      </c>
    </row>
    <row r="22" spans="1:7" ht="12.75">
      <c r="A22" s="36" t="s">
        <v>158</v>
      </c>
      <c r="B22" s="98">
        <v>66</v>
      </c>
      <c r="C22" s="105">
        <f t="shared" si="2"/>
        <v>3.2400589101620034</v>
      </c>
      <c r="E22" s="1" t="s">
        <v>159</v>
      </c>
      <c r="F22" s="97">
        <v>183</v>
      </c>
      <c r="G22" s="105">
        <f t="shared" si="1"/>
        <v>10.049423393739703</v>
      </c>
    </row>
    <row r="23" spans="1:7" ht="12.75">
      <c r="A23" s="36" t="s">
        <v>160</v>
      </c>
      <c r="B23" s="98">
        <v>49</v>
      </c>
      <c r="C23" s="105">
        <f t="shared" si="2"/>
        <v>2.405498281786942</v>
      </c>
      <c r="E23" s="1" t="s">
        <v>161</v>
      </c>
      <c r="F23" s="98">
        <v>71</v>
      </c>
      <c r="G23" s="105">
        <f t="shared" si="1"/>
        <v>3.898956617243273</v>
      </c>
    </row>
    <row r="24" spans="1:7" ht="12.75">
      <c r="A24" s="36" t="s">
        <v>162</v>
      </c>
      <c r="B24" s="97">
        <v>95</v>
      </c>
      <c r="C24" s="105">
        <f t="shared" si="2"/>
        <v>4.66372115856652</v>
      </c>
      <c r="E24" s="1" t="s">
        <v>163</v>
      </c>
      <c r="F24" s="97">
        <v>305900</v>
      </c>
      <c r="G24" s="112" t="s">
        <v>261</v>
      </c>
    </row>
    <row r="25" spans="1:7" ht="12.75">
      <c r="A25" s="36" t="s">
        <v>164</v>
      </c>
      <c r="B25" s="97">
        <v>98</v>
      </c>
      <c r="C25" s="105">
        <f t="shared" si="2"/>
        <v>4.810996563573884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181</v>
      </c>
      <c r="C26" s="105">
        <f t="shared" si="2"/>
        <v>8.885616102110948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925</v>
      </c>
      <c r="C27" s="105">
        <f t="shared" si="2"/>
        <v>45.409916543937165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623</v>
      </c>
      <c r="C28" s="105">
        <f t="shared" si="2"/>
        <v>30.584192439862544</v>
      </c>
      <c r="E28" s="32" t="s">
        <v>176</v>
      </c>
      <c r="F28" s="97">
        <v>1352</v>
      </c>
      <c r="G28" s="105">
        <f aca="true" t="shared" si="3" ref="G28:G35">(F28/$F$14)*100</f>
        <v>74.2449203734212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29</v>
      </c>
      <c r="G32" s="105">
        <f t="shared" si="3"/>
        <v>1.5925315760571115</v>
      </c>
    </row>
    <row r="33" spans="1:7" ht="12.75">
      <c r="A33" s="36" t="s">
        <v>184</v>
      </c>
      <c r="B33" s="97">
        <v>16</v>
      </c>
      <c r="C33" s="105">
        <f t="shared" si="4"/>
        <v>0.7854688267059401</v>
      </c>
      <c r="E33" s="32" t="s">
        <v>185</v>
      </c>
      <c r="F33" s="97">
        <v>295</v>
      </c>
      <c r="G33" s="105">
        <f t="shared" si="3"/>
        <v>16.199890170236134</v>
      </c>
    </row>
    <row r="34" spans="1:7" ht="12.75">
      <c r="A34" s="36" t="s">
        <v>186</v>
      </c>
      <c r="B34" s="97">
        <v>65</v>
      </c>
      <c r="C34" s="105">
        <f t="shared" si="4"/>
        <v>3.1909671084928815</v>
      </c>
      <c r="E34" s="32" t="s">
        <v>187</v>
      </c>
      <c r="F34" s="97">
        <v>235</v>
      </c>
      <c r="G34" s="105">
        <f t="shared" si="3"/>
        <v>12.904997254255903</v>
      </c>
    </row>
    <row r="35" spans="1:7" ht="12.75">
      <c r="A35" s="36" t="s">
        <v>188</v>
      </c>
      <c r="B35" s="97">
        <v>164</v>
      </c>
      <c r="C35" s="105">
        <f t="shared" si="4"/>
        <v>8.051055473735886</v>
      </c>
      <c r="E35" s="32" t="s">
        <v>189</v>
      </c>
      <c r="F35" s="97">
        <v>793</v>
      </c>
      <c r="G35" s="105">
        <f t="shared" si="3"/>
        <v>43.54750137287205</v>
      </c>
    </row>
    <row r="36" spans="1:7" ht="12.75">
      <c r="A36" s="36" t="s">
        <v>190</v>
      </c>
      <c r="B36" s="97">
        <v>351</v>
      </c>
      <c r="C36" s="105">
        <f t="shared" si="4"/>
        <v>17.23122238586156</v>
      </c>
      <c r="E36" s="32" t="s">
        <v>191</v>
      </c>
      <c r="F36" s="97">
        <v>1842</v>
      </c>
      <c r="G36" s="112" t="s">
        <v>261</v>
      </c>
    </row>
    <row r="37" spans="1:7" ht="12.75">
      <c r="A37" s="36" t="s">
        <v>192</v>
      </c>
      <c r="B37" s="97">
        <v>474</v>
      </c>
      <c r="C37" s="105">
        <f t="shared" si="4"/>
        <v>23.269513991163475</v>
      </c>
      <c r="E37" s="32" t="s">
        <v>193</v>
      </c>
      <c r="F37" s="97">
        <v>469</v>
      </c>
      <c r="G37" s="105">
        <f>(F37/$F$14)*100</f>
        <v>25.7550796265788</v>
      </c>
    </row>
    <row r="38" spans="1:7" ht="12.75">
      <c r="A38" s="36" t="s">
        <v>194</v>
      </c>
      <c r="B38" s="97">
        <v>496</v>
      </c>
      <c r="C38" s="105">
        <f t="shared" si="4"/>
        <v>24.349533627884142</v>
      </c>
      <c r="E38" s="32" t="s">
        <v>191</v>
      </c>
      <c r="F38" s="97">
        <v>627</v>
      </c>
      <c r="G38" s="112" t="s">
        <v>261</v>
      </c>
    </row>
    <row r="39" spans="1:7" ht="12.75">
      <c r="A39" s="36" t="s">
        <v>195</v>
      </c>
      <c r="B39" s="97">
        <v>471</v>
      </c>
      <c r="C39" s="105">
        <f t="shared" si="4"/>
        <v>23.12223858615611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1998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506</v>
      </c>
      <c r="G43" s="105">
        <f aca="true" t="shared" si="5" ref="G43:G48">(F43/$F$14)*100</f>
        <v>27.786930258099947</v>
      </c>
    </row>
    <row r="44" spans="1:7" ht="12.75">
      <c r="A44" s="36" t="s">
        <v>209</v>
      </c>
      <c r="B44" s="98">
        <v>176</v>
      </c>
      <c r="C44" s="105">
        <f aca="true" t="shared" si="6" ref="C44:C49">(B44/$B$42)*100</f>
        <v>8.80880880880881</v>
      </c>
      <c r="E44" s="32" t="s">
        <v>210</v>
      </c>
      <c r="F44" s="97">
        <v>306</v>
      </c>
      <c r="G44" s="105">
        <f t="shared" si="5"/>
        <v>16.80395387149918</v>
      </c>
    </row>
    <row r="45" spans="1:7" ht="12.75">
      <c r="A45" s="36" t="s">
        <v>211</v>
      </c>
      <c r="B45" s="98">
        <v>509</v>
      </c>
      <c r="C45" s="105">
        <f t="shared" si="6"/>
        <v>25.475475475475474</v>
      </c>
      <c r="E45" s="32" t="s">
        <v>212</v>
      </c>
      <c r="F45" s="97">
        <v>205</v>
      </c>
      <c r="G45" s="105">
        <f t="shared" si="5"/>
        <v>11.257550796265788</v>
      </c>
    </row>
    <row r="46" spans="1:7" ht="12.75">
      <c r="A46" s="36" t="s">
        <v>213</v>
      </c>
      <c r="B46" s="98">
        <v>420</v>
      </c>
      <c r="C46" s="105">
        <f t="shared" si="6"/>
        <v>21.02102102102102</v>
      </c>
      <c r="E46" s="32" t="s">
        <v>214</v>
      </c>
      <c r="F46" s="97">
        <v>206</v>
      </c>
      <c r="G46" s="105">
        <f t="shared" si="5"/>
        <v>11.312465678198793</v>
      </c>
    </row>
    <row r="47" spans="1:7" ht="12.75">
      <c r="A47" s="36" t="s">
        <v>215</v>
      </c>
      <c r="B47" s="97">
        <v>321</v>
      </c>
      <c r="C47" s="105">
        <f t="shared" si="6"/>
        <v>16.066066066066064</v>
      </c>
      <c r="E47" s="32" t="s">
        <v>216</v>
      </c>
      <c r="F47" s="97">
        <v>116</v>
      </c>
      <c r="G47" s="105">
        <f t="shared" si="5"/>
        <v>6.370126304228446</v>
      </c>
    </row>
    <row r="48" spans="1:7" ht="12.75">
      <c r="A48" s="36" t="s">
        <v>217</v>
      </c>
      <c r="B48" s="97">
        <v>254</v>
      </c>
      <c r="C48" s="105">
        <f t="shared" si="6"/>
        <v>12.712712712712712</v>
      </c>
      <c r="E48" s="32" t="s">
        <v>218</v>
      </c>
      <c r="F48" s="97">
        <v>482</v>
      </c>
      <c r="G48" s="105">
        <f t="shared" si="5"/>
        <v>26.468973091707852</v>
      </c>
    </row>
    <row r="49" spans="1:7" ht="12.75">
      <c r="A49" s="36" t="s">
        <v>219</v>
      </c>
      <c r="B49" s="97">
        <v>318</v>
      </c>
      <c r="C49" s="105">
        <f t="shared" si="6"/>
        <v>15.915915915915916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135</v>
      </c>
      <c r="G51" s="81">
        <f>(F51/F$51)*100</f>
        <v>100</v>
      </c>
    </row>
    <row r="52" spans="1:7" ht="12.75">
      <c r="A52" s="4" t="s">
        <v>223</v>
      </c>
      <c r="B52" s="97">
        <v>27</v>
      </c>
      <c r="C52" s="105">
        <f>(B52/$B$42)*100</f>
        <v>1.3513513513513513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444</v>
      </c>
      <c r="C53" s="105">
        <f>(B53/$B$42)*100</f>
        <v>22.22222222222222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1144</v>
      </c>
      <c r="C54" s="105">
        <f>(B54/$B$42)*100</f>
        <v>57.25725725725725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383</v>
      </c>
      <c r="C55" s="105">
        <f>(B55/$B$42)*100</f>
        <v>19.16916916916917</v>
      </c>
      <c r="E55" s="32" t="s">
        <v>230</v>
      </c>
      <c r="F55" s="97">
        <v>4</v>
      </c>
      <c r="G55" s="105">
        <f t="shared" si="7"/>
        <v>2.9629629629629632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18</v>
      </c>
      <c r="G56" s="105">
        <f t="shared" si="7"/>
        <v>13.333333333333334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10</v>
      </c>
      <c r="G57" s="105">
        <f t="shared" si="7"/>
        <v>7.4074074074074066</v>
      </c>
    </row>
    <row r="58" spans="1:7" ht="12.75">
      <c r="A58" s="36" t="s">
        <v>234</v>
      </c>
      <c r="B58" s="97">
        <v>1595</v>
      </c>
      <c r="C58" s="105">
        <f aca="true" t="shared" si="8" ref="C58:C66">(B58/$B$42)*100</f>
        <v>79.82982982982983</v>
      </c>
      <c r="E58" s="32" t="s">
        <v>235</v>
      </c>
      <c r="F58" s="97">
        <v>65</v>
      </c>
      <c r="G58" s="105">
        <f t="shared" si="7"/>
        <v>48.148148148148145</v>
      </c>
    </row>
    <row r="59" spans="1:7" ht="12.75">
      <c r="A59" s="36" t="s">
        <v>236</v>
      </c>
      <c r="B59" s="97">
        <v>18</v>
      </c>
      <c r="C59" s="105">
        <f t="shared" si="8"/>
        <v>0.9009009009009009</v>
      </c>
      <c r="E59" s="32" t="s">
        <v>237</v>
      </c>
      <c r="F59" s="98">
        <v>30</v>
      </c>
      <c r="G59" s="105">
        <f t="shared" si="7"/>
        <v>22.22222222222222</v>
      </c>
    </row>
    <row r="60" spans="1:7" ht="12.75">
      <c r="A60" s="36" t="s">
        <v>238</v>
      </c>
      <c r="B60" s="97">
        <v>0</v>
      </c>
      <c r="C60" s="105">
        <f t="shared" si="8"/>
        <v>0</v>
      </c>
      <c r="E60" s="32" t="s">
        <v>239</v>
      </c>
      <c r="F60" s="97">
        <v>8</v>
      </c>
      <c r="G60" s="105">
        <f t="shared" si="7"/>
        <v>5.9259259259259265</v>
      </c>
    </row>
    <row r="61" spans="1:7" ht="12.75">
      <c r="A61" s="36" t="s">
        <v>240</v>
      </c>
      <c r="B61" s="97">
        <v>385</v>
      </c>
      <c r="C61" s="105">
        <f t="shared" si="8"/>
        <v>19.26926926926927</v>
      </c>
      <c r="E61" s="32" t="s">
        <v>163</v>
      </c>
      <c r="F61" s="97">
        <v>1219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11</v>
      </c>
      <c r="G65" s="105">
        <f aca="true" t="shared" si="9" ref="G65:G71">(F65/F$51)*100</f>
        <v>8.148148148148149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27</v>
      </c>
      <c r="G66" s="105">
        <f t="shared" si="9"/>
        <v>20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13</v>
      </c>
      <c r="G67" s="105">
        <f t="shared" si="9"/>
        <v>9.62962962962963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</v>
      </c>
      <c r="G68" s="105">
        <f t="shared" si="9"/>
        <v>5.9259259259259265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10</v>
      </c>
      <c r="G69" s="105">
        <f t="shared" si="9"/>
        <v>7.4074074074074066</v>
      </c>
    </row>
    <row r="70" spans="1:7" ht="12.75">
      <c r="A70" s="36" t="s">
        <v>251</v>
      </c>
      <c r="B70" s="97">
        <v>7</v>
      </c>
      <c r="C70" s="105">
        <f>(B70/$B$42)*100</f>
        <v>0.35035035035035034</v>
      </c>
      <c r="E70" s="32" t="s">
        <v>218</v>
      </c>
      <c r="F70" s="97">
        <v>58</v>
      </c>
      <c r="G70" s="105">
        <f t="shared" si="9"/>
        <v>42.96296296296296</v>
      </c>
    </row>
    <row r="71" spans="1:7" ht="12.75">
      <c r="A71" s="54" t="s">
        <v>252</v>
      </c>
      <c r="B71" s="103">
        <v>4</v>
      </c>
      <c r="C71" s="115">
        <f>(B71/$B$42)*100</f>
        <v>0.20020020020020018</v>
      </c>
      <c r="D71" s="41"/>
      <c r="E71" s="44" t="s">
        <v>220</v>
      </c>
      <c r="F71" s="103">
        <v>8</v>
      </c>
      <c r="G71" s="115">
        <f t="shared" si="9"/>
        <v>5.9259259259259265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2002-06-12T13:08:14Z</dcterms:modified>
  <cp:category/>
  <cp:version/>
  <cp:contentType/>
  <cp:contentStatus/>
</cp:coreProperties>
</file>