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<sst xmlns="http://schemas.openxmlformats.org/spreadsheetml/2006/main" count="696" uniqueCount="437">
  <si>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</si>
  <si>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</si>
  <si>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</si>
  <si>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</si>
  <si>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</si>
  <si>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</si>
  <si>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</si>
  <si>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</si>
  <si>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</si>
  <si>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</si>
  <si>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</si>
  <si>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</si>
  <si>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</si>
  <si>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</si>
  <si>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</si>
  <si>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</si>
  <si>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</si>
  <si>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</si>
  <si>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</si>
  <si>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</si>
  <si>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</si>
  <si>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</si>
  <si>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</si>
  <si>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</si>
  <si>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</si>
  <si>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</si>
  <si>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</si>
  <si>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</si>
  <si>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</si>
  <si>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</si>
  <si>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</si>
  <si>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</si>
  <si>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</si>
  <si>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</si>
  <si>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</si>
  <si>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</si>
  <si>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</si>
  <si>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</si>
  <si>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</si>
  <si>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</si>
  <si>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</si>
  <si>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</si>
  <si>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</si>
  <si>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</si>
  <si>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</si>
  <si>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</si>
  <si>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</si>
  <si>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</si>
  <si>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</si>
  <si>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</si>
  <si>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</si>
  <si>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</si>
  <si>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</si>
  <si>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</si>
  <si>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</si>
  <si>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</si>
  <si>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</si>
  <si>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</si>
  <si>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</si>
  <si>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</si>
  <si>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</si>
  <si>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</si>
  <si>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</si>
  <si>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</si>
  <si>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</si>
  <si>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</si>
  <si>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</si>
  <si>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</si>
  <si>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</si>
  <si>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</si>
  <si>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</si>
  <si>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</si>
  <si>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</si>
  <si>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</si>
  <si>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</si>
  <si>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</si>
  <si>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</si>
  <si>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</si>
  <si>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</si>
  <si>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</si>
  <si>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</si>
  <si>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</si>
  <si>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</si>
  <si>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</si>
  <si>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</si>
  <si>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</si>
  <si>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</si>
  <si>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</si>
  <si>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</si>
  <si>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</si>
  <si>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</si>
  <si>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</si>
  <si>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</si>
  <si>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</si>
  <si>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</si>
  <si>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</si>
  <si>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</si>
  <si>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</si>
  <si>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</si>
  <si>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</si>
  <si>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</si>
  <si>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</si>
  <si>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</si>
  <si>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</si>
  <si>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</si>
  <si>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</si>
  <si>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</si>
  <si>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</si>
  <si>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</si>
  <si>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</si>
  <si>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</si>
  <si>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</si>
  <si>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</si>
  <si>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</si>
  <si>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</si>
  <si>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</si>
  <si>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</si>
  <si>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</si>
  <si>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</si>
  <si>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</si>
  <si>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</si>
  <si>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</si>
  <si>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</si>
  <si>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</si>
  <si>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</si>
  <si>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</si>
  <si>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</si>
  <si>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</si>
  <si>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</si>
  <si>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</si>
  <si>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</si>
  <si>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</si>
  <si>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</si>
  <si>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</si>
  <si>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</si>
  <si>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</si>
  <si>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</si>
  <si>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</si>
  <si>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</si>
  <si>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</si>
  <si>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</si>
  <si>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</si>
  <si>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</si>
  <si>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</si>
  <si>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</si>
  <si>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</si>
  <si>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</si>
  <si>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</si>
  <si>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</si>
  <si>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</si>
  <si>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</si>
  <si>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</si>
  <si>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</si>
  <si>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</si>
  <si>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</si>
  <si>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</si>
  <si>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</si>
  <si>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</si>
  <si>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</si>
  <si>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</si>
  <si>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</si>
  <si>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</si>
  <si>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</si>
  <si>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</si>
  <si>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</si>
  <si>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</si>
  <si>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</si>
  <si>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</si>
  <si>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</si>
  <si>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</si>
  <si>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</si>
  <si>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</si>
  <si>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</si>
  <si>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</si>
  <si>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</si>
  <si>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</si>
  <si>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</si>
  <si>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</si>
  <si>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</si>
  <si>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</si>
  <si>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</si>
  <si>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</si>
  <si>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</si>
  <si>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</si>
  <si>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</si>
  <si>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</si>
  <si>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</si>
  <si>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</si>
  <si>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</si>
  <si>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</si>
  <si>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</si>
  <si>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</si>
  <si>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</si>
  <si>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</si>
  <si>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</si>
  <si>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</si>
  <si>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</si>
  <si>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</si>
  <si>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</si>
  <si>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</si>
  <si>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</si>
  <si>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</si>
  <si>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</si>
  <si>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</si>
  <si>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</si>
  <si>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</si>
  <si>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</si>
  <si>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</si>
  <si>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</si>
  <si>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</si>
  <si>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</si>
  <si>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</si>
  <si>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</si>
  <si>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</si>
  <si>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</si>
  <si>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</si>
  <si>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</si>
  <si>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</si>
  <si>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</si>
  <si>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</si>
  <si>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</si>
  <si>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</si>
  <si>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</si>
  <si>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</si>
  <si>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</si>
  <si>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</si>
  <si>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</si>
  <si>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</si>
  <si>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</si>
  <si>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</si>
  <si>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</si>
  <si>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</si>
  <si>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</si>
  <si>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</si>
  <si>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</si>
  <si>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</si>
  <si>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</si>
  <si>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</si>
  <si>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</si>
  <si>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</si>
  <si>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</si>
  <si>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</si>
  <si>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</si>
  <si>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</si>
  <si>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</si>
  <si>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</si>
  <si>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</si>
  <si>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</si>
  <si>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</si>
  <si>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</si>
  <si>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</si>
  <si>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</si>
  <si>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</si>
  <si>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</si>
  <si>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</si>
  <si>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</si>
  <si>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</si>
  <si>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</si>
  <si>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</si>
  <si>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</si>
  <si>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</si>
  <si>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</si>
  <si>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</si>
  <si>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</si>
  <si>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</si>
  <si>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</si>
  <si>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</si>
  <si>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</si>
  <si>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</si>
  <si>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</si>
  <si>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</si>
  <si>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</si>
  <si>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</si>
  <si>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</si>
  <si>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</si>
  <si>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</si>
  <si>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</si>
  <si>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</si>
  <si>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</si>
  <si>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</si>
  <si>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</si>
  <si>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</si>
  <si>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</si>
  <si>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</si>
  <si>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</si>
  <si>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</si>
  <si>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</si>
  <si>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</si>
  <si>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</si>
  <si>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</si>
  <si>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</si>
  <si>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</si>
  <si>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</si>
  <si>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</si>
  <si>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</si>
  <si>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</si>
  <si>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</si>
  <si>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</si>
  <si>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</si>
  <si>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</si>
  <si>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</si>
  <si>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</si>
  <si>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</si>
  <si>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</si>
  <si>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</si>
  <si>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</si>
  <si>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</si>
  <si>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</si>
  <si>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</si>
  <si>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</si>
  <si>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</si>
  <si>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</si>
  <si>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</si>
  <si>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</si>
  <si>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</si>
  <si>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</si>
  <si>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</si>
  <si>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</si>
  <si>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</si>
  <si>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</si>
  <si>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</si>
  <si>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</si>
  <si>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</si>
  <si>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</si>
  <si>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</si>
  <si>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</si>
  <si>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</si>
  <si>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</si>
  <si>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</si>
  <si>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</si>
  <si>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</si>
  <si>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</si>
  <si>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</si>
  <si>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</si>
  <si>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</si>
  <si>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</si>
  <si>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</si>
  <si>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</si>
  <si>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</si>
  <si>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</si>
  <si>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</si>
  <si>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</si>
  <si>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</si>
  <si>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</si>
  <si>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</si>
  <si>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</si>
  <si>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</si>
  <si>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</si>
  <si>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</si>
  <si>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</si>
  <si>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</si>
  <si>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</si>
  <si>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</si>
  <si>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</si>
  <si>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</si>
  <si>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</si>
  <si>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</si>
  <si>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</si>
  <si>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</si>
  <si>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</si>
  <si>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</si>
  <si>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</si>
  <si>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</si>
  <si>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</si>
  <si>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</si>
  <si>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</si>
  <si>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</si>
  <si>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</si>
  <si>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</si>
  <si>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</si>
  <si>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</si>
  <si>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</si>
  <si>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</si>
  <si>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</si>
  <si>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</si>
  <si>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</si>
  <si>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</si>
  <si>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</si>
  <si>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</si>
  <si>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</si>
  <si>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</si>
  <si>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</si>
  <si>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</si>
  <si>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</si>
  <si>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</si>
  <si>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</si>
  <si>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</si>
  <si>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</si>
  <si>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</si>
  <si>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</si>
  <si>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</si>
  <si>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</si>
  <si>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</si>
  <si>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</si>
  <si>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</si>
  <si>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</si>
  <si>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Highlands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</si>
  <si>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Highlands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</si>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</sst>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5097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5097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2554</v>
      </c>
      <c r="C9" s="151">
        <f>(B9/$B$7)*100</f>
        <v>50.10790661173239</v>
      </c>
      <c r="D9" s="152"/>
      <c r="E9" s="152" t="s">
        <v>403</v>
      </c>
      <c r="F9" s="150">
        <v>207</v>
      </c>
      <c r="G9" s="153">
        <f t="shared" si="0"/>
        <v>4.061212477928193</v>
      </c>
    </row>
    <row r="10" spans="1:7" ht="12.75">
      <c r="A10" s="149" t="s">
        <v>404</v>
      </c>
      <c r="B10" s="150">
        <v>2543</v>
      </c>
      <c r="C10" s="151">
        <f>(B10/$B$7)*100</f>
        <v>49.89209338826761</v>
      </c>
      <c r="D10" s="152"/>
      <c r="E10" s="152" t="s">
        <v>405</v>
      </c>
      <c r="F10" s="150">
        <v>22</v>
      </c>
      <c r="G10" s="153">
        <f t="shared" si="0"/>
        <v>0.4316264469295664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100</v>
      </c>
      <c r="G11" s="153">
        <f t="shared" si="0"/>
        <v>1.9619383951343927</v>
      </c>
    </row>
    <row r="12" spans="1:7" ht="12.75">
      <c r="A12" s="149" t="s">
        <v>407</v>
      </c>
      <c r="B12" s="150">
        <v>259</v>
      </c>
      <c r="C12" s="151">
        <f aca="true" t="shared" si="1" ref="C12:C24">B12*100/B$7</f>
        <v>5.081420443398077</v>
      </c>
      <c r="D12" s="152"/>
      <c r="E12" s="152" t="s">
        <v>408</v>
      </c>
      <c r="F12" s="150">
        <v>21</v>
      </c>
      <c r="G12" s="153">
        <f t="shared" si="0"/>
        <v>0.4120070629782225</v>
      </c>
    </row>
    <row r="13" spans="1:7" ht="12.75">
      <c r="A13" s="149" t="s">
        <v>409</v>
      </c>
      <c r="B13" s="150">
        <v>311</v>
      </c>
      <c r="C13" s="151">
        <f t="shared" si="1"/>
        <v>6.1016284088679615</v>
      </c>
      <c r="D13" s="152"/>
      <c r="E13" s="152" t="s">
        <v>410</v>
      </c>
      <c r="F13" s="150">
        <v>64</v>
      </c>
      <c r="G13" s="153">
        <f t="shared" si="0"/>
        <v>1.2556405728860114</v>
      </c>
    </row>
    <row r="14" spans="1:7" ht="12.75">
      <c r="A14" s="149" t="s">
        <v>411</v>
      </c>
      <c r="B14" s="150">
        <v>252</v>
      </c>
      <c r="C14" s="151">
        <f t="shared" si="1"/>
        <v>4.94408475573867</v>
      </c>
      <c r="D14" s="152"/>
      <c r="E14" s="152" t="s">
        <v>412</v>
      </c>
      <c r="F14" s="150">
        <v>4890</v>
      </c>
      <c r="G14" s="153">
        <f t="shared" si="0"/>
        <v>95.9387875220718</v>
      </c>
    </row>
    <row r="15" spans="1:7" ht="12.75">
      <c r="A15" s="149" t="s">
        <v>413</v>
      </c>
      <c r="B15" s="150">
        <v>229</v>
      </c>
      <c r="C15" s="151">
        <f t="shared" si="1"/>
        <v>4.492838924857759</v>
      </c>
      <c r="D15" s="152"/>
      <c r="E15" s="152" t="s">
        <v>414</v>
      </c>
      <c r="F15" s="150">
        <v>4716</v>
      </c>
      <c r="G15" s="153">
        <f t="shared" si="0"/>
        <v>92.52501471453796</v>
      </c>
    </row>
    <row r="16" spans="1:7" ht="12.75">
      <c r="A16" s="149" t="s">
        <v>415</v>
      </c>
      <c r="B16" s="150">
        <v>280</v>
      </c>
      <c r="C16" s="151">
        <f t="shared" si="1"/>
        <v>5.4934275063763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845</v>
      </c>
      <c r="C17" s="151">
        <f t="shared" si="1"/>
        <v>16.57837943888562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1031</v>
      </c>
      <c r="C18" s="151">
        <f t="shared" si="1"/>
        <v>20.22758485383559</v>
      </c>
      <c r="D18" s="152"/>
      <c r="E18" s="143" t="s">
        <v>419</v>
      </c>
      <c r="F18" s="141">
        <v>5097</v>
      </c>
      <c r="G18" s="148">
        <v>100</v>
      </c>
    </row>
    <row r="19" spans="1:7" ht="12.75">
      <c r="A19" s="149" t="s">
        <v>420</v>
      </c>
      <c r="B19" s="150">
        <v>787</v>
      </c>
      <c r="C19" s="151">
        <f t="shared" si="1"/>
        <v>15.440455169707672</v>
      </c>
      <c r="D19" s="152"/>
      <c r="E19" s="152" t="s">
        <v>421</v>
      </c>
      <c r="F19" s="150">
        <v>5091</v>
      </c>
      <c r="G19" s="153">
        <f aca="true" t="shared" si="2" ref="G19:G30">F19*100/F$18</f>
        <v>99.88228369629194</v>
      </c>
    </row>
    <row r="20" spans="1:7" ht="12.75">
      <c r="A20" s="149" t="s">
        <v>422</v>
      </c>
      <c r="B20" s="150">
        <v>317</v>
      </c>
      <c r="C20" s="151">
        <f t="shared" si="1"/>
        <v>6.219344712576025</v>
      </c>
      <c r="D20" s="152"/>
      <c r="E20" s="152" t="s">
        <v>423</v>
      </c>
      <c r="F20" s="150">
        <v>2450</v>
      </c>
      <c r="G20" s="153">
        <f t="shared" si="2"/>
        <v>48.06749068079262</v>
      </c>
    </row>
    <row r="21" spans="1:7" ht="12.75">
      <c r="A21" s="149" t="s">
        <v>424</v>
      </c>
      <c r="B21" s="150">
        <v>210</v>
      </c>
      <c r="C21" s="151">
        <f t="shared" si="1"/>
        <v>4.120070629782225</v>
      </c>
      <c r="D21" s="152"/>
      <c r="E21" s="152" t="s">
        <v>425</v>
      </c>
      <c r="F21" s="150">
        <v>842</v>
      </c>
      <c r="G21" s="153">
        <f t="shared" si="2"/>
        <v>16.519521287031587</v>
      </c>
    </row>
    <row r="22" spans="1:7" ht="12.75">
      <c r="A22" s="149" t="s">
        <v>426</v>
      </c>
      <c r="B22" s="150">
        <v>317</v>
      </c>
      <c r="C22" s="151">
        <f t="shared" si="1"/>
        <v>6.219344712576025</v>
      </c>
      <c r="D22" s="152"/>
      <c r="E22" s="152" t="s">
        <v>427</v>
      </c>
      <c r="F22" s="150">
        <v>1188</v>
      </c>
      <c r="G22" s="153">
        <f t="shared" si="2"/>
        <v>23.307828134196587</v>
      </c>
    </row>
    <row r="23" spans="1:7" ht="12.75">
      <c r="A23" s="149" t="s">
        <v>428</v>
      </c>
      <c r="B23" s="150">
        <v>189</v>
      </c>
      <c r="C23" s="151">
        <f t="shared" si="1"/>
        <v>3.7080635668040025</v>
      </c>
      <c r="D23" s="152"/>
      <c r="E23" s="152" t="s">
        <v>429</v>
      </c>
      <c r="F23" s="150">
        <v>842</v>
      </c>
      <c r="G23" s="153">
        <f t="shared" si="2"/>
        <v>16.519521287031587</v>
      </c>
    </row>
    <row r="24" spans="1:7" ht="12.75">
      <c r="A24" s="149" t="s">
        <v>430</v>
      </c>
      <c r="B24" s="150">
        <v>70</v>
      </c>
      <c r="C24" s="151">
        <f t="shared" si="1"/>
        <v>1.373356876594075</v>
      </c>
      <c r="D24" s="152"/>
      <c r="E24" s="152" t="s">
        <v>431</v>
      </c>
      <c r="F24" s="150">
        <v>238</v>
      </c>
      <c r="G24" s="153">
        <f t="shared" si="2"/>
        <v>4.669413380419855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89</v>
      </c>
      <c r="G25" s="153">
        <f t="shared" si="2"/>
        <v>1.7461251716696096</v>
      </c>
    </row>
    <row r="26" spans="1:7" ht="12.75">
      <c r="A26" s="149" t="s">
        <v>433</v>
      </c>
      <c r="B26" s="155">
        <v>38.6</v>
      </c>
      <c r="C26" s="156" t="s">
        <v>261</v>
      </c>
      <c r="D26" s="152"/>
      <c r="E26" s="157" t="s">
        <v>434</v>
      </c>
      <c r="F26" s="158">
        <v>373</v>
      </c>
      <c r="G26" s="153">
        <f t="shared" si="2"/>
        <v>7.318030213851285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199</v>
      </c>
      <c r="G27" s="153">
        <f t="shared" si="2"/>
        <v>3.904257406317442</v>
      </c>
    </row>
    <row r="28" spans="1:7" ht="12.75">
      <c r="A28" s="149" t="s">
        <v>262</v>
      </c>
      <c r="B28" s="150">
        <v>4140</v>
      </c>
      <c r="C28" s="151">
        <f aca="true" t="shared" si="3" ref="C28:C35">B28*100/B$7</f>
        <v>81.22424955856386</v>
      </c>
      <c r="D28" s="152"/>
      <c r="E28" s="152" t="s">
        <v>436</v>
      </c>
      <c r="F28" s="150">
        <v>6</v>
      </c>
      <c r="G28" s="153">
        <f t="shared" si="2"/>
        <v>0.11771630370806356</v>
      </c>
    </row>
    <row r="29" spans="1:7" ht="12.75">
      <c r="A29" s="149" t="s">
        <v>0</v>
      </c>
      <c r="B29" s="150">
        <v>2049</v>
      </c>
      <c r="C29" s="151">
        <f t="shared" si="3"/>
        <v>40.20011771630371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2091</v>
      </c>
      <c r="C30" s="151">
        <f t="shared" si="3"/>
        <v>41.024131842260154</v>
      </c>
      <c r="D30" s="152"/>
      <c r="E30" s="152" t="s">
        <v>3</v>
      </c>
      <c r="F30" s="150">
        <v>6</v>
      </c>
      <c r="G30" s="153">
        <f t="shared" si="2"/>
        <v>0.11771630370806356</v>
      </c>
    </row>
    <row r="31" spans="1:7" ht="12.75">
      <c r="A31" s="149" t="s">
        <v>4</v>
      </c>
      <c r="B31" s="150">
        <v>3998</v>
      </c>
      <c r="C31" s="151">
        <f t="shared" si="3"/>
        <v>78.43829703747302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697</v>
      </c>
      <c r="C32" s="151">
        <f t="shared" si="3"/>
        <v>13.674710614086719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576</v>
      </c>
      <c r="C33" s="151">
        <f t="shared" si="3"/>
        <v>11.300765155974103</v>
      </c>
      <c r="D33" s="152"/>
      <c r="E33" s="143" t="s">
        <v>8</v>
      </c>
      <c r="F33" s="141">
        <v>2450</v>
      </c>
      <c r="G33" s="148">
        <v>100</v>
      </c>
    </row>
    <row r="34" spans="1:7" ht="12.75">
      <c r="A34" s="149" t="s">
        <v>0</v>
      </c>
      <c r="B34" s="150">
        <v>257</v>
      </c>
      <c r="C34" s="151">
        <f t="shared" si="3"/>
        <v>5.04218167549539</v>
      </c>
      <c r="D34" s="152"/>
      <c r="E34" s="152" t="s">
        <v>9</v>
      </c>
      <c r="F34" s="150">
        <v>1194</v>
      </c>
      <c r="G34" s="153">
        <f aca="true" t="shared" si="4" ref="G34:G42">F34*100/F$33</f>
        <v>48.734693877551024</v>
      </c>
    </row>
    <row r="35" spans="1:7" ht="12.75">
      <c r="A35" s="149" t="s">
        <v>2</v>
      </c>
      <c r="B35" s="150">
        <v>319</v>
      </c>
      <c r="C35" s="151">
        <f t="shared" si="3"/>
        <v>6.258583480478713</v>
      </c>
      <c r="D35" s="152"/>
      <c r="E35" s="152" t="s">
        <v>10</v>
      </c>
      <c r="F35" s="150">
        <v>488</v>
      </c>
      <c r="G35" s="153">
        <f t="shared" si="4"/>
        <v>19.918367346938776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842</v>
      </c>
      <c r="G36" s="153">
        <f t="shared" si="4"/>
        <v>34.36734693877551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306</v>
      </c>
      <c r="G37" s="153">
        <f t="shared" si="4"/>
        <v>12.489795918367347</v>
      </c>
    </row>
    <row r="38" spans="1:7" ht="12.75">
      <c r="A38" s="163" t="s">
        <v>13</v>
      </c>
      <c r="B38" s="150">
        <v>5026</v>
      </c>
      <c r="C38" s="151">
        <f aca="true" t="shared" si="5" ref="C38:C56">B38*100/B$7</f>
        <v>98.60702373945458</v>
      </c>
      <c r="D38" s="152"/>
      <c r="E38" s="152" t="s">
        <v>14</v>
      </c>
      <c r="F38" s="150">
        <v>258</v>
      </c>
      <c r="G38" s="153">
        <f t="shared" si="4"/>
        <v>10.53061224489796</v>
      </c>
    </row>
    <row r="39" spans="1:7" ht="12.75">
      <c r="A39" s="149" t="s">
        <v>15</v>
      </c>
      <c r="B39" s="150">
        <v>4847</v>
      </c>
      <c r="C39" s="151">
        <f t="shared" si="5"/>
        <v>95.09515401216402</v>
      </c>
      <c r="D39" s="152"/>
      <c r="E39" s="152" t="s">
        <v>10</v>
      </c>
      <c r="F39" s="150">
        <v>137</v>
      </c>
      <c r="G39" s="153">
        <f t="shared" si="4"/>
        <v>5.591836734693878</v>
      </c>
    </row>
    <row r="40" spans="1:7" ht="12.75">
      <c r="A40" s="149" t="s">
        <v>16</v>
      </c>
      <c r="B40" s="150">
        <v>81</v>
      </c>
      <c r="C40" s="151">
        <f t="shared" si="5"/>
        <v>1.589170100058858</v>
      </c>
      <c r="D40" s="152"/>
      <c r="E40" s="152" t="s">
        <v>17</v>
      </c>
      <c r="F40" s="150">
        <v>1256</v>
      </c>
      <c r="G40" s="153">
        <f t="shared" si="4"/>
        <v>51.265306122448976</v>
      </c>
    </row>
    <row r="41" spans="1:7" ht="12.75">
      <c r="A41" s="149" t="s">
        <v>18</v>
      </c>
      <c r="B41" s="150">
        <v>17</v>
      </c>
      <c r="C41" s="151">
        <f t="shared" si="5"/>
        <v>0.3335295271728468</v>
      </c>
      <c r="D41" s="152"/>
      <c r="E41" s="152" t="s">
        <v>19</v>
      </c>
      <c r="F41" s="150">
        <v>1021</v>
      </c>
      <c r="G41" s="153">
        <f t="shared" si="4"/>
        <v>41.673469387755105</v>
      </c>
    </row>
    <row r="42" spans="1:7" ht="12.75">
      <c r="A42" s="149" t="s">
        <v>20</v>
      </c>
      <c r="B42" s="150">
        <v>51</v>
      </c>
      <c r="C42" s="151">
        <f t="shared" si="5"/>
        <v>1.0005885815185402</v>
      </c>
      <c r="D42" s="152"/>
      <c r="E42" s="152" t="s">
        <v>21</v>
      </c>
      <c r="F42" s="150">
        <v>220</v>
      </c>
      <c r="G42" s="153">
        <f t="shared" si="4"/>
        <v>8.979591836734693</v>
      </c>
    </row>
    <row r="43" spans="1:7" ht="12.75">
      <c r="A43" s="149" t="s">
        <v>22</v>
      </c>
      <c r="B43" s="150">
        <v>12</v>
      </c>
      <c r="C43" s="151">
        <f t="shared" si="5"/>
        <v>0.23543260741612712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</v>
      </c>
      <c r="C44" s="151">
        <f t="shared" si="5"/>
        <v>0.3335295271728468</v>
      </c>
      <c r="D44" s="152"/>
      <c r="E44" s="152" t="s">
        <v>24</v>
      </c>
      <c r="F44" s="160">
        <v>542</v>
      </c>
      <c r="G44" s="164">
        <f>F44*100/F33</f>
        <v>22.122448979591837</v>
      </c>
    </row>
    <row r="45" spans="1:7" ht="12.75">
      <c r="A45" s="149" t="s">
        <v>25</v>
      </c>
      <c r="B45" s="150">
        <v>7</v>
      </c>
      <c r="C45" s="151">
        <f t="shared" si="5"/>
        <v>0.13733568765940748</v>
      </c>
      <c r="D45" s="152"/>
      <c r="E45" s="152" t="s">
        <v>26</v>
      </c>
      <c r="F45" s="160">
        <v>450</v>
      </c>
      <c r="G45" s="164">
        <f>F45*100/F33</f>
        <v>18.367346938775512</v>
      </c>
    </row>
    <row r="46" spans="1:7" ht="12.75">
      <c r="A46" s="149" t="s">
        <v>27</v>
      </c>
      <c r="B46" s="150">
        <v>6</v>
      </c>
      <c r="C46" s="151">
        <f t="shared" si="5"/>
        <v>0.11771630370806356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0.09809691975671964</v>
      </c>
      <c r="D47" s="152"/>
      <c r="E47" s="152" t="s">
        <v>29</v>
      </c>
      <c r="F47" s="165">
        <v>2.08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0.039238767902687856</v>
      </c>
      <c r="D48" s="152"/>
      <c r="E48" s="152" t="s">
        <v>31</v>
      </c>
      <c r="F48" s="165">
        <v>2.9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0.039238767902687856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2820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2450</v>
      </c>
      <c r="G52" s="153">
        <f>F52*100/F$51</f>
        <v>86.87943262411348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370</v>
      </c>
      <c r="G53" s="153">
        <f>F53*100/F$51</f>
        <v>13.120567375886525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202</v>
      </c>
      <c r="G54" s="153">
        <f>F54*100/F$51</f>
        <v>7.163120567375887</v>
      </c>
    </row>
    <row r="55" spans="1:7" ht="12.75">
      <c r="A55" s="149" t="s">
        <v>43</v>
      </c>
      <c r="B55" s="150">
        <v>30</v>
      </c>
      <c r="C55" s="151">
        <f t="shared" si="5"/>
        <v>0.5885815185403178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71</v>
      </c>
      <c r="C56" s="151">
        <f t="shared" si="5"/>
        <v>1.3929762605454188</v>
      </c>
      <c r="D56" s="152"/>
      <c r="E56" s="152" t="s">
        <v>45</v>
      </c>
      <c r="F56" s="167">
        <v>2.6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4913</v>
      </c>
      <c r="C60" s="168">
        <f>B60*100/B7</f>
        <v>96.39003335295271</v>
      </c>
      <c r="D60" s="152"/>
      <c r="E60" s="143" t="s">
        <v>51</v>
      </c>
      <c r="F60" s="141">
        <v>2450</v>
      </c>
      <c r="G60" s="148">
        <v>100</v>
      </c>
    </row>
    <row r="61" spans="1:7" ht="12.75">
      <c r="A61" s="149" t="s">
        <v>52</v>
      </c>
      <c r="B61" s="160">
        <v>92</v>
      </c>
      <c r="C61" s="168">
        <f>B61*100/B7</f>
        <v>1.8049833235236414</v>
      </c>
      <c r="D61" s="152"/>
      <c r="E61" s="152" t="s">
        <v>53</v>
      </c>
      <c r="F61" s="150">
        <v>1349</v>
      </c>
      <c r="G61" s="153">
        <f>F61*100/F$60</f>
        <v>55.06122448979592</v>
      </c>
    </row>
    <row r="62" spans="1:7" ht="12.75">
      <c r="A62" s="149" t="s">
        <v>54</v>
      </c>
      <c r="B62" s="160">
        <v>33</v>
      </c>
      <c r="C62" s="168">
        <f>B62*100/B7</f>
        <v>0.6474396703943496</v>
      </c>
      <c r="D62" s="152"/>
      <c r="E62" s="152" t="s">
        <v>55</v>
      </c>
      <c r="F62" s="150">
        <v>1101</v>
      </c>
      <c r="G62" s="153">
        <f>F62*100/F$60</f>
        <v>44.93877551020408</v>
      </c>
    </row>
    <row r="63" spans="1:7" ht="12.75">
      <c r="A63" s="149" t="s">
        <v>56</v>
      </c>
      <c r="B63" s="160">
        <v>71</v>
      </c>
      <c r="C63" s="168">
        <f>B63*100/B7</f>
        <v>1.3929762605454188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0.019619383951343928</v>
      </c>
      <c r="D64" s="152"/>
      <c r="E64" s="152" t="s">
        <v>58</v>
      </c>
      <c r="F64" s="145">
        <v>2.21</v>
      </c>
      <c r="G64" s="166" t="s">
        <v>261</v>
      </c>
    </row>
    <row r="65" spans="1:7" ht="13.5" thickBot="1">
      <c r="A65" s="171" t="s">
        <v>59</v>
      </c>
      <c r="B65" s="172">
        <v>58</v>
      </c>
      <c r="C65" s="173">
        <f>B65*100/B7</f>
        <v>1.1379242691779479</v>
      </c>
      <c r="D65" s="174"/>
      <c r="E65" s="174" t="s">
        <v>60</v>
      </c>
      <c r="F65" s="175">
        <v>1.92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5097</v>
      </c>
      <c r="G9" s="33">
        <f>(F9/$F$9)*100</f>
        <v>100</v>
      </c>
    </row>
    <row r="10" spans="1:7" ht="12.75">
      <c r="A10" s="29" t="s">
        <v>269</v>
      </c>
      <c r="B10" s="93">
        <v>1094</v>
      </c>
      <c r="C10" s="33">
        <f aca="true" t="shared" si="0" ref="C10:C15">(B10/$B$10)*100</f>
        <v>100</v>
      </c>
      <c r="E10" s="34" t="s">
        <v>270</v>
      </c>
      <c r="F10" s="97">
        <v>4789</v>
      </c>
      <c r="G10" s="84">
        <f aca="true" t="shared" si="1" ref="G10:G16">(F10/$F$9)*100</f>
        <v>93.95722974298607</v>
      </c>
    </row>
    <row r="11" spans="1:8" ht="12.75">
      <c r="A11" s="36" t="s">
        <v>271</v>
      </c>
      <c r="B11" s="98">
        <v>78</v>
      </c>
      <c r="C11" s="35">
        <f t="shared" si="0"/>
        <v>7.129798903107861</v>
      </c>
      <c r="E11" s="34" t="s">
        <v>272</v>
      </c>
      <c r="F11" s="97">
        <v>4743</v>
      </c>
      <c r="G11" s="84">
        <f t="shared" si="1"/>
        <v>93.05473808122426</v>
      </c>
      <c r="H11" s="15" t="s">
        <v>250</v>
      </c>
    </row>
    <row r="12" spans="1:8" ht="12.75">
      <c r="A12" s="36" t="s">
        <v>273</v>
      </c>
      <c r="B12" s="98">
        <v>94</v>
      </c>
      <c r="C12" s="35">
        <f t="shared" si="0"/>
        <v>8.592321755027422</v>
      </c>
      <c r="E12" s="34" t="s">
        <v>274</v>
      </c>
      <c r="F12" s="97">
        <v>3304</v>
      </c>
      <c r="G12" s="84">
        <f t="shared" si="1"/>
        <v>64.82244457524034</v>
      </c>
      <c r="H12" s="15" t="s">
        <v>250</v>
      </c>
    </row>
    <row r="13" spans="1:7" ht="12.75">
      <c r="A13" s="36" t="s">
        <v>275</v>
      </c>
      <c r="B13" s="98">
        <v>400</v>
      </c>
      <c r="C13" s="35">
        <f t="shared" si="0"/>
        <v>36.56307129798903</v>
      </c>
      <c r="E13" s="34" t="s">
        <v>276</v>
      </c>
      <c r="F13" s="97">
        <v>1439</v>
      </c>
      <c r="G13" s="84">
        <f t="shared" si="1"/>
        <v>28.232293505983915</v>
      </c>
    </row>
    <row r="14" spans="1:7" ht="12.75">
      <c r="A14" s="36" t="s">
        <v>277</v>
      </c>
      <c r="B14" s="98">
        <v>216</v>
      </c>
      <c r="C14" s="35">
        <f t="shared" si="0"/>
        <v>19.74405850091408</v>
      </c>
      <c r="E14" s="34" t="s">
        <v>166</v>
      </c>
      <c r="F14" s="97">
        <v>46</v>
      </c>
      <c r="G14" s="84">
        <f t="shared" si="1"/>
        <v>0.9024916617618207</v>
      </c>
    </row>
    <row r="15" spans="1:7" ht="12.75">
      <c r="A15" s="36" t="s">
        <v>324</v>
      </c>
      <c r="B15" s="97">
        <v>306</v>
      </c>
      <c r="C15" s="35">
        <f t="shared" si="0"/>
        <v>27.97074954296161</v>
      </c>
      <c r="E15" s="34" t="s">
        <v>278</v>
      </c>
      <c r="F15" s="97">
        <v>308</v>
      </c>
      <c r="G15" s="84">
        <f t="shared" si="1"/>
        <v>6.042770257013929</v>
      </c>
    </row>
    <row r="16" spans="1:7" ht="12.75">
      <c r="A16" s="36"/>
      <c r="B16" s="93" t="s">
        <v>250</v>
      </c>
      <c r="C16" s="10"/>
      <c r="E16" s="34" t="s">
        <v>279</v>
      </c>
      <c r="F16" s="98">
        <v>69</v>
      </c>
      <c r="G16" s="84">
        <f t="shared" si="1"/>
        <v>1.353737492642731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154</v>
      </c>
      <c r="G17" s="84">
        <f>(F17/$F$9)*100</f>
        <v>3.0213851285069646</v>
      </c>
    </row>
    <row r="18" spans="1:7" ht="12.75">
      <c r="A18" s="29" t="s">
        <v>282</v>
      </c>
      <c r="B18" s="93">
        <v>3791</v>
      </c>
      <c r="C18" s="33">
        <f>(B18/$B$18)*100</f>
        <v>100</v>
      </c>
      <c r="E18" s="34" t="s">
        <v>283</v>
      </c>
      <c r="F18" s="97">
        <v>154</v>
      </c>
      <c r="G18" s="84">
        <f>(F18/$F$9)*100</f>
        <v>3.0213851285069646</v>
      </c>
    </row>
    <row r="19" spans="1:7" ht="12.75">
      <c r="A19" s="36" t="s">
        <v>284</v>
      </c>
      <c r="B19" s="97">
        <v>38</v>
      </c>
      <c r="C19" s="84">
        <f aca="true" t="shared" si="2" ref="C19:C25">(B19/$B$18)*100</f>
        <v>1.0023740437879187</v>
      </c>
      <c r="E19" s="34"/>
      <c r="F19" s="97" t="s">
        <v>250</v>
      </c>
      <c r="G19" s="84"/>
    </row>
    <row r="20" spans="1:7" ht="12.75">
      <c r="A20" s="36" t="s">
        <v>285</v>
      </c>
      <c r="B20" s="97">
        <v>421</v>
      </c>
      <c r="C20" s="84">
        <f t="shared" si="2"/>
        <v>11.105249274597732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1321</v>
      </c>
      <c r="C21" s="84">
        <f t="shared" si="2"/>
        <v>34.845687153785285</v>
      </c>
      <c r="E21" s="38" t="s">
        <v>167</v>
      </c>
      <c r="F21" s="80">
        <v>308</v>
      </c>
      <c r="G21" s="33">
        <f>(F21/$F$21)*100</f>
        <v>100</v>
      </c>
    </row>
    <row r="22" spans="1:7" ht="12.75">
      <c r="A22" s="36" t="s">
        <v>302</v>
      </c>
      <c r="B22" s="97">
        <v>854</v>
      </c>
      <c r="C22" s="84">
        <f t="shared" si="2"/>
        <v>22.527037720917964</v>
      </c>
      <c r="E22" s="34" t="s">
        <v>303</v>
      </c>
      <c r="F22" s="97">
        <v>152</v>
      </c>
      <c r="G22" s="84">
        <f aca="true" t="shared" si="3" ref="G22:G27">(F22/$F$21)*100</f>
        <v>49.35064935064935</v>
      </c>
    </row>
    <row r="23" spans="1:7" ht="12.75">
      <c r="A23" s="36" t="s">
        <v>304</v>
      </c>
      <c r="B23" s="97">
        <v>156</v>
      </c>
      <c r="C23" s="84">
        <f t="shared" si="2"/>
        <v>4.1150092323925085</v>
      </c>
      <c r="E23" s="34" t="s">
        <v>305</v>
      </c>
      <c r="F23" s="97">
        <v>53</v>
      </c>
      <c r="G23" s="84">
        <f t="shared" si="3"/>
        <v>17.20779220779221</v>
      </c>
    </row>
    <row r="24" spans="1:7" ht="12.75">
      <c r="A24" s="36" t="s">
        <v>306</v>
      </c>
      <c r="B24" s="97">
        <v>651</v>
      </c>
      <c r="C24" s="84">
        <f t="shared" si="2"/>
        <v>17.17225006594566</v>
      </c>
      <c r="E24" s="34" t="s">
        <v>307</v>
      </c>
      <c r="F24" s="97">
        <v>11</v>
      </c>
      <c r="G24" s="84">
        <f t="shared" si="3"/>
        <v>3.571428571428571</v>
      </c>
    </row>
    <row r="25" spans="1:7" ht="12.75">
      <c r="A25" s="36" t="s">
        <v>308</v>
      </c>
      <c r="B25" s="97">
        <v>350</v>
      </c>
      <c r="C25" s="84">
        <f t="shared" si="2"/>
        <v>9.232392508572936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83</v>
      </c>
      <c r="G26" s="84">
        <f t="shared" si="3"/>
        <v>26.948051948051948</v>
      </c>
    </row>
    <row r="27" spans="1:7" ht="12.75">
      <c r="A27" s="36" t="s">
        <v>311</v>
      </c>
      <c r="B27" s="108">
        <v>87.9</v>
      </c>
      <c r="C27" s="37" t="s">
        <v>261</v>
      </c>
      <c r="E27" s="34" t="s">
        <v>312</v>
      </c>
      <c r="F27" s="97">
        <v>9</v>
      </c>
      <c r="G27" s="84">
        <f t="shared" si="3"/>
        <v>2.922077922077922</v>
      </c>
    </row>
    <row r="28" spans="1:7" ht="12.75">
      <c r="A28" s="36" t="s">
        <v>313</v>
      </c>
      <c r="B28" s="108">
        <v>26.4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4854</v>
      </c>
      <c r="G30" s="33">
        <f>(F30/$F$30)*100</f>
        <v>100</v>
      </c>
      <c r="J30" s="39"/>
    </row>
    <row r="31" spans="1:10" ht="12.75">
      <c r="A31" s="95" t="s">
        <v>296</v>
      </c>
      <c r="B31" s="93">
        <v>4307</v>
      </c>
      <c r="C31" s="33">
        <f>(B31/$B$31)*100</f>
        <v>100</v>
      </c>
      <c r="E31" s="34" t="s">
        <v>317</v>
      </c>
      <c r="F31" s="97">
        <v>4440</v>
      </c>
      <c r="G31" s="101">
        <f>(F31/$F$30)*100</f>
        <v>91.47095179233622</v>
      </c>
      <c r="J31" s="39"/>
    </row>
    <row r="32" spans="1:10" ht="12.75">
      <c r="A32" s="36" t="s">
        <v>318</v>
      </c>
      <c r="B32" s="97">
        <v>1355</v>
      </c>
      <c r="C32" s="10">
        <f>(B32/$B$31)*100</f>
        <v>31.46041328070583</v>
      </c>
      <c r="E32" s="34" t="s">
        <v>319</v>
      </c>
      <c r="F32" s="97">
        <v>414</v>
      </c>
      <c r="G32" s="101">
        <f aca="true" t="shared" si="4" ref="G32:G39">(F32/$F$30)*100</f>
        <v>8.529048207663783</v>
      </c>
      <c r="J32" s="39"/>
    </row>
    <row r="33" spans="1:10" ht="12.75">
      <c r="A33" s="36" t="s">
        <v>320</v>
      </c>
      <c r="B33" s="97">
        <v>1682</v>
      </c>
      <c r="C33" s="10">
        <f aca="true" t="shared" si="5" ref="C33:C38">(B33/$B$31)*100</f>
        <v>39.052704899001625</v>
      </c>
      <c r="E33" s="34" t="s">
        <v>321</v>
      </c>
      <c r="F33" s="97">
        <v>61</v>
      </c>
      <c r="G33" s="101">
        <f t="shared" si="4"/>
        <v>1.2566955088586733</v>
      </c>
      <c r="J33" s="39"/>
    </row>
    <row r="34" spans="1:7" ht="12.75">
      <c r="A34" s="36" t="s">
        <v>322</v>
      </c>
      <c r="B34" s="97">
        <v>135</v>
      </c>
      <c r="C34" s="10">
        <f t="shared" si="5"/>
        <v>3.134432319479916</v>
      </c>
      <c r="E34" s="34" t="s">
        <v>323</v>
      </c>
      <c r="F34" s="97">
        <v>131</v>
      </c>
      <c r="G34" s="101">
        <f t="shared" si="4"/>
        <v>2.698805109188298</v>
      </c>
    </row>
    <row r="35" spans="1:7" ht="12.75">
      <c r="A35" s="36" t="s">
        <v>325</v>
      </c>
      <c r="B35" s="97">
        <v>294</v>
      </c>
      <c r="C35" s="10">
        <f t="shared" si="5"/>
        <v>6.826097051311818</v>
      </c>
      <c r="E35" s="34" t="s">
        <v>321</v>
      </c>
      <c r="F35" s="97">
        <v>15</v>
      </c>
      <c r="G35" s="101">
        <f t="shared" si="4"/>
        <v>0.30902348578491967</v>
      </c>
    </row>
    <row r="36" spans="1:7" ht="12.75">
      <c r="A36" s="36" t="s">
        <v>297</v>
      </c>
      <c r="B36" s="97">
        <v>235</v>
      </c>
      <c r="C36" s="10">
        <f t="shared" si="5"/>
        <v>5.4562340376131875</v>
      </c>
      <c r="E36" s="34" t="s">
        <v>327</v>
      </c>
      <c r="F36" s="97">
        <v>255</v>
      </c>
      <c r="G36" s="101">
        <f t="shared" si="4"/>
        <v>5.253399258343634</v>
      </c>
    </row>
    <row r="37" spans="1:7" ht="12.75">
      <c r="A37" s="36" t="s">
        <v>326</v>
      </c>
      <c r="B37" s="97">
        <v>841</v>
      </c>
      <c r="C37" s="10">
        <f t="shared" si="5"/>
        <v>19.526352449500813</v>
      </c>
      <c r="E37" s="34" t="s">
        <v>321</v>
      </c>
      <c r="F37" s="97">
        <v>36</v>
      </c>
      <c r="G37" s="101">
        <f t="shared" si="4"/>
        <v>0.7416563658838072</v>
      </c>
    </row>
    <row r="38" spans="1:7" ht="12.75">
      <c r="A38" s="36" t="s">
        <v>297</v>
      </c>
      <c r="B38" s="97">
        <v>457</v>
      </c>
      <c r="C38" s="10">
        <f t="shared" si="5"/>
        <v>10.61063385186905</v>
      </c>
      <c r="E38" s="34" t="s">
        <v>259</v>
      </c>
      <c r="F38" s="97">
        <v>10</v>
      </c>
      <c r="G38" s="101">
        <f t="shared" si="4"/>
        <v>0.20601565718994644</v>
      </c>
    </row>
    <row r="39" spans="1:7" ht="12.75">
      <c r="A39" s="36"/>
      <c r="B39" s="97" t="s">
        <v>250</v>
      </c>
      <c r="C39" s="10"/>
      <c r="E39" s="34" t="s">
        <v>321</v>
      </c>
      <c r="F39" s="97">
        <v>10</v>
      </c>
      <c r="G39" s="101">
        <f t="shared" si="4"/>
        <v>0.20601565718994644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68</v>
      </c>
      <c r="C42" s="33">
        <f>(B42/$B$42)*100</f>
        <v>100</v>
      </c>
      <c r="E42" s="31" t="s">
        <v>268</v>
      </c>
      <c r="F42" s="80">
        <v>5097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11.76470588235294</v>
      </c>
      <c r="E43" s="60" t="s">
        <v>168</v>
      </c>
      <c r="F43" s="106">
        <v>6317</v>
      </c>
      <c r="G43" s="107">
        <f aca="true" t="shared" si="6" ref="G43:G71">(F43/$F$42)*100</f>
        <v>123.9356484206396</v>
      </c>
    </row>
    <row r="44" spans="1:7" ht="12.75">
      <c r="A44" s="36"/>
      <c r="B44" s="93" t="s">
        <v>250</v>
      </c>
      <c r="C44" s="10"/>
      <c r="E44" s="1" t="s">
        <v>329</v>
      </c>
      <c r="F44" s="97">
        <v>49</v>
      </c>
      <c r="G44" s="101">
        <f t="shared" si="6"/>
        <v>0.9613498136158525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0.4904845987835982</v>
      </c>
    </row>
    <row r="46" spans="1:7" ht="12.75">
      <c r="A46" s="29" t="s">
        <v>331</v>
      </c>
      <c r="B46" s="93">
        <v>4166</v>
      </c>
      <c r="C46" s="33">
        <f>(B46/$B$46)*100</f>
        <v>100</v>
      </c>
      <c r="E46" s="1" t="s">
        <v>332</v>
      </c>
      <c r="F46" s="97">
        <v>16</v>
      </c>
      <c r="G46" s="101">
        <f t="shared" si="6"/>
        <v>0.31391014322150285</v>
      </c>
    </row>
    <row r="47" spans="1:7" ht="12.75">
      <c r="A47" s="36" t="s">
        <v>333</v>
      </c>
      <c r="B47" s="97">
        <v>569</v>
      </c>
      <c r="C47" s="10">
        <f>(B47/$B$46)*100</f>
        <v>13.658185309649543</v>
      </c>
      <c r="E47" s="1" t="s">
        <v>334</v>
      </c>
      <c r="F47" s="97">
        <v>105</v>
      </c>
      <c r="G47" s="101">
        <f t="shared" si="6"/>
        <v>2.0600353148911124</v>
      </c>
    </row>
    <row r="48" spans="1:7" ht="12.75">
      <c r="A48" s="36"/>
      <c r="B48" s="93" t="s">
        <v>250</v>
      </c>
      <c r="C48" s="10"/>
      <c r="E48" s="1" t="s">
        <v>335</v>
      </c>
      <c r="F48" s="97">
        <v>249</v>
      </c>
      <c r="G48" s="101">
        <f t="shared" si="6"/>
        <v>4.885226603884639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152</v>
      </c>
      <c r="G49" s="101">
        <f t="shared" si="6"/>
        <v>2.9821463606042773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24</v>
      </c>
      <c r="G50" s="101">
        <f t="shared" si="6"/>
        <v>0.47086521483225424</v>
      </c>
    </row>
    <row r="51" spans="1:7" ht="12.75">
      <c r="A51" s="5" t="s">
        <v>338</v>
      </c>
      <c r="B51" s="93">
        <v>835</v>
      </c>
      <c r="C51" s="33">
        <f>(B51/$B$51)*100</f>
        <v>100</v>
      </c>
      <c r="E51" s="1" t="s">
        <v>339</v>
      </c>
      <c r="F51" s="97">
        <v>856</v>
      </c>
      <c r="G51" s="101">
        <f t="shared" si="6"/>
        <v>16.7941926623504</v>
      </c>
    </row>
    <row r="52" spans="1:7" ht="12.75">
      <c r="A52" s="4" t="s">
        <v>340</v>
      </c>
      <c r="B52" s="98">
        <v>94</v>
      </c>
      <c r="C52" s="10">
        <f>(B52/$B$51)*100</f>
        <v>11.25748502994012</v>
      </c>
      <c r="E52" s="1" t="s">
        <v>341</v>
      </c>
      <c r="F52" s="97">
        <v>58</v>
      </c>
      <c r="G52" s="101">
        <f t="shared" si="6"/>
        <v>1.1379242691779479</v>
      </c>
    </row>
    <row r="53" spans="1:7" ht="12.75">
      <c r="A53" s="4"/>
      <c r="B53" s="93" t="s">
        <v>250</v>
      </c>
      <c r="C53" s="10"/>
      <c r="E53" s="1" t="s">
        <v>342</v>
      </c>
      <c r="F53" s="97">
        <v>80</v>
      </c>
      <c r="G53" s="101">
        <f t="shared" si="6"/>
        <v>1.5695507161075144</v>
      </c>
    </row>
    <row r="54" spans="1:7" ht="14.25">
      <c r="A54" s="5" t="s">
        <v>343</v>
      </c>
      <c r="B54" s="93">
        <v>3410</v>
      </c>
      <c r="C54" s="33">
        <f>(B54/$B$54)*100</f>
        <v>100</v>
      </c>
      <c r="E54" s="1" t="s">
        <v>201</v>
      </c>
      <c r="F54" s="97">
        <v>1716</v>
      </c>
      <c r="G54" s="101">
        <f t="shared" si="6"/>
        <v>33.66686286050618</v>
      </c>
    </row>
    <row r="55" spans="1:7" ht="12.75">
      <c r="A55" s="4" t="s">
        <v>340</v>
      </c>
      <c r="B55" s="98">
        <v>596</v>
      </c>
      <c r="C55" s="10">
        <f>(B55/$B$54)*100</f>
        <v>17.478005865102638</v>
      </c>
      <c r="E55" s="1" t="s">
        <v>344</v>
      </c>
      <c r="F55" s="97">
        <v>993</v>
      </c>
      <c r="G55" s="101">
        <f t="shared" si="6"/>
        <v>19.482048263684522</v>
      </c>
    </row>
    <row r="56" spans="1:7" ht="12.75">
      <c r="A56" s="4" t="s">
        <v>345</v>
      </c>
      <c r="B56" s="119">
        <v>55</v>
      </c>
      <c r="C56" s="37" t="s">
        <v>261</v>
      </c>
      <c r="E56" s="1" t="s">
        <v>346</v>
      </c>
      <c r="F56" s="97">
        <v>45</v>
      </c>
      <c r="G56" s="101">
        <f t="shared" si="6"/>
        <v>0.8828722778104767</v>
      </c>
    </row>
    <row r="57" spans="1:7" ht="12.75">
      <c r="A57" s="4" t="s">
        <v>347</v>
      </c>
      <c r="B57" s="98">
        <v>2814</v>
      </c>
      <c r="C57" s="10">
        <f>(B57/$B$54)*100</f>
        <v>82.52199413489735</v>
      </c>
      <c r="E57" s="1" t="s">
        <v>348</v>
      </c>
      <c r="F57" s="97">
        <v>47</v>
      </c>
      <c r="G57" s="101">
        <f t="shared" si="6"/>
        <v>0.9221110457131646</v>
      </c>
    </row>
    <row r="58" spans="1:7" ht="12.75">
      <c r="A58" s="4" t="s">
        <v>345</v>
      </c>
      <c r="B58" s="119">
        <v>78.1</v>
      </c>
      <c r="C58" s="37" t="s">
        <v>261</v>
      </c>
      <c r="E58" s="1" t="s">
        <v>349</v>
      </c>
      <c r="F58" s="97">
        <v>416</v>
      </c>
      <c r="G58" s="101">
        <f t="shared" si="6"/>
        <v>8.161663723759075</v>
      </c>
    </row>
    <row r="59" spans="1:7" ht="12.75">
      <c r="A59" s="4"/>
      <c r="B59" s="93" t="s">
        <v>250</v>
      </c>
      <c r="C59" s="10"/>
      <c r="E59" s="1" t="s">
        <v>350</v>
      </c>
      <c r="F59" s="97">
        <v>125</v>
      </c>
      <c r="G59" s="101">
        <f t="shared" si="6"/>
        <v>2.452422993917991</v>
      </c>
    </row>
    <row r="60" spans="1:7" ht="12.75">
      <c r="A60" s="5" t="s">
        <v>351</v>
      </c>
      <c r="B60" s="93">
        <v>600</v>
      </c>
      <c r="C60" s="33">
        <f>(B60/$B$60)*100</f>
        <v>100</v>
      </c>
      <c r="E60" s="1" t="s">
        <v>352</v>
      </c>
      <c r="F60" s="97">
        <v>86</v>
      </c>
      <c r="G60" s="101">
        <f t="shared" si="6"/>
        <v>1.687267019815578</v>
      </c>
    </row>
    <row r="61" spans="1:7" ht="12.75">
      <c r="A61" s="4" t="s">
        <v>340</v>
      </c>
      <c r="B61" s="97">
        <v>230</v>
      </c>
      <c r="C61" s="10">
        <f>(B61/$B$60)*100</f>
        <v>38.333333333333336</v>
      </c>
      <c r="E61" s="1" t="s">
        <v>353</v>
      </c>
      <c r="F61" s="97">
        <v>75</v>
      </c>
      <c r="G61" s="101">
        <f t="shared" si="6"/>
        <v>1.4714537963507945</v>
      </c>
    </row>
    <row r="62" spans="1:7" ht="12.75">
      <c r="A62" s="4"/>
      <c r="B62" s="93" t="s">
        <v>250</v>
      </c>
      <c r="C62" s="10"/>
      <c r="E62" s="1" t="s">
        <v>354</v>
      </c>
      <c r="F62" s="97">
        <v>123</v>
      </c>
      <c r="G62" s="101">
        <f t="shared" si="6"/>
        <v>2.413184226015303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25</v>
      </c>
      <c r="G63" s="101">
        <f t="shared" si="6"/>
        <v>0.4904845987835982</v>
      </c>
    </row>
    <row r="64" spans="1:7" ht="12.75">
      <c r="A64" s="29" t="s">
        <v>357</v>
      </c>
      <c r="B64" s="93">
        <v>4854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2566</v>
      </c>
      <c r="C65" s="10">
        <f>(B65/$B$64)*100</f>
        <v>52.863617634940255</v>
      </c>
      <c r="E65" s="1" t="s">
        <v>359</v>
      </c>
      <c r="F65" s="97">
        <v>103</v>
      </c>
      <c r="G65" s="101">
        <f t="shared" si="6"/>
        <v>2.0207965469884246</v>
      </c>
    </row>
    <row r="66" spans="1:7" ht="12.75">
      <c r="A66" s="4" t="s">
        <v>257</v>
      </c>
      <c r="B66" s="97">
        <v>2270</v>
      </c>
      <c r="C66" s="10">
        <f aca="true" t="shared" si="7" ref="C66:C71">(B66/$B$64)*100</f>
        <v>46.76555418211784</v>
      </c>
      <c r="E66" s="1" t="s">
        <v>360</v>
      </c>
      <c r="F66" s="97">
        <v>18</v>
      </c>
      <c r="G66" s="101">
        <f t="shared" si="6"/>
        <v>0.35314891112419067</v>
      </c>
    </row>
    <row r="67" spans="1:7" ht="12.75">
      <c r="A67" s="4" t="s">
        <v>361</v>
      </c>
      <c r="B67" s="97">
        <v>1334</v>
      </c>
      <c r="C67" s="10">
        <f t="shared" si="7"/>
        <v>27.482488669138856</v>
      </c>
      <c r="E67" s="1" t="s">
        <v>362</v>
      </c>
      <c r="F67" s="97">
        <v>45</v>
      </c>
      <c r="G67" s="101">
        <f t="shared" si="6"/>
        <v>0.8828722778104767</v>
      </c>
    </row>
    <row r="68" spans="1:7" ht="12.75">
      <c r="A68" s="4" t="s">
        <v>363</v>
      </c>
      <c r="B68" s="97">
        <v>936</v>
      </c>
      <c r="C68" s="10">
        <f t="shared" si="7"/>
        <v>19.283065512978986</v>
      </c>
      <c r="E68" s="1" t="s">
        <v>364</v>
      </c>
      <c r="F68" s="97">
        <v>102</v>
      </c>
      <c r="G68" s="101">
        <f t="shared" si="6"/>
        <v>2.0011771630370805</v>
      </c>
    </row>
    <row r="69" spans="1:7" ht="12.75">
      <c r="A69" s="4" t="s">
        <v>365</v>
      </c>
      <c r="B69" s="97">
        <v>519</v>
      </c>
      <c r="C69" s="10">
        <f t="shared" si="7"/>
        <v>10.69221260815822</v>
      </c>
      <c r="E69" s="1" t="s">
        <v>366</v>
      </c>
      <c r="F69" s="97">
        <v>90</v>
      </c>
      <c r="G69" s="101">
        <f t="shared" si="6"/>
        <v>1.7657445556209534</v>
      </c>
    </row>
    <row r="70" spans="1:7" ht="12.75">
      <c r="A70" s="4" t="s">
        <v>367</v>
      </c>
      <c r="B70" s="97">
        <v>417</v>
      </c>
      <c r="C70" s="10">
        <f t="shared" si="7"/>
        <v>8.590852904820766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18</v>
      </c>
      <c r="C71" s="40">
        <f t="shared" si="7"/>
        <v>0.3708281829419036</v>
      </c>
      <c r="D71" s="41"/>
      <c r="E71" s="9" t="s">
        <v>369</v>
      </c>
      <c r="F71" s="103">
        <v>694</v>
      </c>
      <c r="G71" s="104">
        <f t="shared" si="6"/>
        <v>13.615852462232686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4269</v>
      </c>
      <c r="C9" s="81">
        <f>(B9/$B$9)*100</f>
        <v>100</v>
      </c>
      <c r="D9" s="65"/>
      <c r="E9" s="79" t="s">
        <v>381</v>
      </c>
      <c r="F9" s="80">
        <v>2449</v>
      </c>
      <c r="G9" s="81">
        <f>(F9/$F$9)*100</f>
        <v>100</v>
      </c>
    </row>
    <row r="10" spans="1:7" ht="12.75">
      <c r="A10" s="82" t="s">
        <v>382</v>
      </c>
      <c r="B10" s="97">
        <v>2914</v>
      </c>
      <c r="C10" s="105">
        <f>(B10/$B$9)*100</f>
        <v>68.25954556102131</v>
      </c>
      <c r="D10" s="65"/>
      <c r="E10" s="78" t="s">
        <v>383</v>
      </c>
      <c r="F10" s="97">
        <v>211</v>
      </c>
      <c r="G10" s="105">
        <f aca="true" t="shared" si="0" ref="G10:G19">(F10/$F$9)*100</f>
        <v>8.615761535320539</v>
      </c>
    </row>
    <row r="11" spans="1:7" ht="12.75">
      <c r="A11" s="82" t="s">
        <v>384</v>
      </c>
      <c r="B11" s="97">
        <v>2905</v>
      </c>
      <c r="C11" s="105">
        <f aca="true" t="shared" si="1" ref="C11:C16">(B11/$B$9)*100</f>
        <v>68.04872335441556</v>
      </c>
      <c r="D11" s="65"/>
      <c r="E11" s="78" t="s">
        <v>385</v>
      </c>
      <c r="F11" s="97">
        <v>175</v>
      </c>
      <c r="G11" s="105">
        <f t="shared" si="0"/>
        <v>7.145773785218457</v>
      </c>
    </row>
    <row r="12" spans="1:7" ht="12.75">
      <c r="A12" s="82" t="s">
        <v>386</v>
      </c>
      <c r="B12" s="97">
        <v>2738</v>
      </c>
      <c r="C12" s="105">
        <f>(B12/$B$9)*100</f>
        <v>64.13680018739751</v>
      </c>
      <c r="D12" s="65"/>
      <c r="E12" s="78" t="s">
        <v>387</v>
      </c>
      <c r="F12" s="97">
        <v>213</v>
      </c>
      <c r="G12" s="105">
        <f t="shared" si="0"/>
        <v>8.697427521437321</v>
      </c>
    </row>
    <row r="13" spans="1:7" ht="12.75">
      <c r="A13" s="82" t="s">
        <v>388</v>
      </c>
      <c r="B13" s="97">
        <v>167</v>
      </c>
      <c r="C13" s="105">
        <f>(B13/$B$9)*100</f>
        <v>3.9119231670180366</v>
      </c>
      <c r="D13" s="65"/>
      <c r="E13" s="78" t="s">
        <v>389</v>
      </c>
      <c r="F13" s="97">
        <v>303</v>
      </c>
      <c r="G13" s="105">
        <f t="shared" si="0"/>
        <v>12.372396896692528</v>
      </c>
    </row>
    <row r="14" spans="1:7" ht="12.75">
      <c r="A14" s="82" t="s">
        <v>390</v>
      </c>
      <c r="B14" s="109">
        <v>5.7</v>
      </c>
      <c r="C14" s="112" t="s">
        <v>261</v>
      </c>
      <c r="D14" s="65"/>
      <c r="E14" s="78" t="s">
        <v>391</v>
      </c>
      <c r="F14" s="97">
        <v>438</v>
      </c>
      <c r="G14" s="105">
        <f t="shared" si="0"/>
        <v>17.88485095957534</v>
      </c>
    </row>
    <row r="15" spans="1:7" ht="12.75">
      <c r="A15" s="82" t="s">
        <v>392</v>
      </c>
      <c r="B15" s="109">
        <v>9</v>
      </c>
      <c r="C15" s="105">
        <f t="shared" si="1"/>
        <v>0.21082220660576245</v>
      </c>
      <c r="D15" s="65"/>
      <c r="E15" s="78" t="s">
        <v>393</v>
      </c>
      <c r="F15" s="97">
        <v>534</v>
      </c>
      <c r="G15" s="105">
        <f t="shared" si="0"/>
        <v>21.80481829318089</v>
      </c>
    </row>
    <row r="16" spans="1:7" ht="12.75">
      <c r="A16" s="82" t="s">
        <v>67</v>
      </c>
      <c r="B16" s="97">
        <v>1355</v>
      </c>
      <c r="C16" s="105">
        <f t="shared" si="1"/>
        <v>31.74045443897868</v>
      </c>
      <c r="D16" s="65"/>
      <c r="E16" s="78" t="s">
        <v>68</v>
      </c>
      <c r="F16" s="97">
        <v>222</v>
      </c>
      <c r="G16" s="105">
        <f t="shared" si="0"/>
        <v>9.064924458962842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183</v>
      </c>
      <c r="G17" s="105">
        <f t="shared" si="0"/>
        <v>7.472437729685585</v>
      </c>
    </row>
    <row r="18" spans="1:7" ht="12.75">
      <c r="A18" s="77" t="s">
        <v>70</v>
      </c>
      <c r="B18" s="80">
        <v>2137</v>
      </c>
      <c r="C18" s="81">
        <f>(B18/$B$18)*100</f>
        <v>100</v>
      </c>
      <c r="D18" s="65"/>
      <c r="E18" s="78" t="s">
        <v>170</v>
      </c>
      <c r="F18" s="97">
        <v>128</v>
      </c>
      <c r="G18" s="105">
        <f t="shared" si="0"/>
        <v>5.226623111474071</v>
      </c>
    </row>
    <row r="19" spans="1:9" ht="12.75">
      <c r="A19" s="82" t="s">
        <v>382</v>
      </c>
      <c r="B19" s="97">
        <v>1285</v>
      </c>
      <c r="C19" s="105">
        <f>(B19/$B$18)*100</f>
        <v>60.13102480112307</v>
      </c>
      <c r="D19" s="65"/>
      <c r="E19" s="78" t="s">
        <v>169</v>
      </c>
      <c r="F19" s="98">
        <v>42</v>
      </c>
      <c r="G19" s="105">
        <f t="shared" si="0"/>
        <v>1.7149857084524296</v>
      </c>
      <c r="I19" s="117"/>
    </row>
    <row r="20" spans="1:7" ht="12.75">
      <c r="A20" s="82" t="s">
        <v>384</v>
      </c>
      <c r="B20" s="97">
        <v>1285</v>
      </c>
      <c r="C20" s="105">
        <f>(B20/$B$18)*100</f>
        <v>60.13102480112307</v>
      </c>
      <c r="D20" s="65"/>
      <c r="E20" s="78" t="s">
        <v>71</v>
      </c>
      <c r="F20" s="97">
        <v>45692</v>
      </c>
      <c r="G20" s="112" t="s">
        <v>261</v>
      </c>
    </row>
    <row r="21" spans="1:7" ht="12.75">
      <c r="A21" s="82" t="s">
        <v>386</v>
      </c>
      <c r="B21" s="97">
        <v>1227</v>
      </c>
      <c r="C21" s="105">
        <f>(B21/$B$18)*100</f>
        <v>57.416939635002336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1966</v>
      </c>
      <c r="G22" s="105">
        <f>(F22/$F$9)*100</f>
        <v>80.27766435279706</v>
      </c>
    </row>
    <row r="23" spans="1:7" ht="12.75">
      <c r="A23" s="77" t="s">
        <v>73</v>
      </c>
      <c r="B23" s="80">
        <v>312</v>
      </c>
      <c r="C23" s="81">
        <f>(B23/$B$23)*100</f>
        <v>100</v>
      </c>
      <c r="D23" s="65"/>
      <c r="E23" s="78" t="s">
        <v>74</v>
      </c>
      <c r="F23" s="97">
        <v>61591</v>
      </c>
      <c r="G23" s="112" t="s">
        <v>261</v>
      </c>
    </row>
    <row r="24" spans="1:7" ht="12.75">
      <c r="A24" s="82" t="s">
        <v>75</v>
      </c>
      <c r="B24" s="97">
        <v>159</v>
      </c>
      <c r="C24" s="105">
        <f>(B24/$B$23)*100</f>
        <v>50.96153846153846</v>
      </c>
      <c r="D24" s="65"/>
      <c r="E24" s="78" t="s">
        <v>76</v>
      </c>
      <c r="F24" s="97">
        <v>646</v>
      </c>
      <c r="G24" s="105">
        <f>(F24/$F$9)*100</f>
        <v>26.378113515720703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11522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49</v>
      </c>
      <c r="G26" s="105">
        <f>(F26/$F$9)*100</f>
        <v>2.000816659861168</v>
      </c>
    </row>
    <row r="27" spans="1:7" ht="12.75">
      <c r="A27" s="77" t="s">
        <v>85</v>
      </c>
      <c r="B27" s="80">
        <v>2643</v>
      </c>
      <c r="C27" s="81">
        <f>(B27/$B$27)*100</f>
        <v>100</v>
      </c>
      <c r="D27" s="65"/>
      <c r="E27" s="78" t="s">
        <v>78</v>
      </c>
      <c r="F27" s="98">
        <v>5860</v>
      </c>
      <c r="G27" s="112" t="s">
        <v>261</v>
      </c>
    </row>
    <row r="28" spans="1:7" ht="12.75">
      <c r="A28" s="82" t="s">
        <v>86</v>
      </c>
      <c r="B28" s="97">
        <v>2002</v>
      </c>
      <c r="C28" s="105">
        <f aca="true" t="shared" si="2" ref="C28:C33">(B28/$B$27)*100</f>
        <v>75.74725690503216</v>
      </c>
      <c r="D28" s="65"/>
      <c r="E28" s="78" t="s">
        <v>79</v>
      </c>
      <c r="F28" s="97">
        <v>44</v>
      </c>
      <c r="G28" s="105">
        <f>(F28/$F$9)*100</f>
        <v>1.796651694569212</v>
      </c>
    </row>
    <row r="29" spans="1:7" ht="12.75">
      <c r="A29" s="82" t="s">
        <v>87</v>
      </c>
      <c r="B29" s="97">
        <v>177</v>
      </c>
      <c r="C29" s="105">
        <f t="shared" si="2"/>
        <v>6.696935300794552</v>
      </c>
      <c r="D29" s="65"/>
      <c r="E29" s="78" t="s">
        <v>80</v>
      </c>
      <c r="F29" s="97">
        <v>6920</v>
      </c>
      <c r="G29" s="112" t="s">
        <v>261</v>
      </c>
    </row>
    <row r="30" spans="1:7" ht="12.75">
      <c r="A30" s="82" t="s">
        <v>88</v>
      </c>
      <c r="B30" s="97">
        <v>225</v>
      </c>
      <c r="C30" s="105">
        <f t="shared" si="2"/>
        <v>8.51305334846765</v>
      </c>
      <c r="D30" s="65"/>
      <c r="E30" s="78" t="s">
        <v>81</v>
      </c>
      <c r="F30" s="97">
        <v>396</v>
      </c>
      <c r="G30" s="105">
        <f>(F30/$F$9)*100</f>
        <v>16.169865251122907</v>
      </c>
    </row>
    <row r="31" spans="1:7" ht="12.75">
      <c r="A31" s="82" t="s">
        <v>115</v>
      </c>
      <c r="B31" s="97">
        <v>141</v>
      </c>
      <c r="C31" s="105">
        <f t="shared" si="2"/>
        <v>5.334846765039727</v>
      </c>
      <c r="D31" s="65"/>
      <c r="E31" s="78" t="s">
        <v>82</v>
      </c>
      <c r="F31" s="97">
        <v>16711</v>
      </c>
      <c r="G31" s="112" t="s">
        <v>261</v>
      </c>
    </row>
    <row r="32" spans="1:7" ht="12.75">
      <c r="A32" s="82" t="s">
        <v>89</v>
      </c>
      <c r="B32" s="97">
        <v>11</v>
      </c>
      <c r="C32" s="105">
        <f t="shared" si="2"/>
        <v>0.41619371925841847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87</v>
      </c>
      <c r="C33" s="105">
        <f t="shared" si="2"/>
        <v>3.2917139614074915</v>
      </c>
      <c r="D33" s="65"/>
      <c r="E33" s="79" t="s">
        <v>84</v>
      </c>
      <c r="F33" s="80">
        <v>1218</v>
      </c>
      <c r="G33" s="81">
        <f>(F33/$F$33)*100</f>
        <v>100</v>
      </c>
    </row>
    <row r="34" spans="1:7" ht="12.75">
      <c r="A34" s="82" t="s">
        <v>91</v>
      </c>
      <c r="B34" s="120">
        <v>36.8</v>
      </c>
      <c r="C34" s="112" t="s">
        <v>261</v>
      </c>
      <c r="D34" s="65"/>
      <c r="E34" s="78" t="s">
        <v>383</v>
      </c>
      <c r="F34" s="97">
        <v>64</v>
      </c>
      <c r="G34" s="105">
        <f aca="true" t="shared" si="3" ref="G34:G43">(F34/$F$33)*100</f>
        <v>5.254515599343185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83</v>
      </c>
      <c r="G35" s="105">
        <f t="shared" si="3"/>
        <v>6.814449917898194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92</v>
      </c>
      <c r="G36" s="105">
        <f t="shared" si="3"/>
        <v>7.55336617405583</v>
      </c>
    </row>
    <row r="37" spans="1:7" ht="12.75">
      <c r="A37" s="77" t="s">
        <v>94</v>
      </c>
      <c r="B37" s="80">
        <v>2738</v>
      </c>
      <c r="C37" s="81">
        <f>(B37/$B$37)*100</f>
        <v>100</v>
      </c>
      <c r="D37" s="65"/>
      <c r="E37" s="78" t="s">
        <v>389</v>
      </c>
      <c r="F37" s="97">
        <v>122</v>
      </c>
      <c r="G37" s="105">
        <f t="shared" si="3"/>
        <v>10.016420361247947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235</v>
      </c>
      <c r="G38" s="105">
        <f t="shared" si="3"/>
        <v>19.293924466338257</v>
      </c>
    </row>
    <row r="39" spans="1:7" ht="12.75">
      <c r="A39" s="82" t="s">
        <v>97</v>
      </c>
      <c r="B39" s="98">
        <v>955</v>
      </c>
      <c r="C39" s="105">
        <f>(B39/$B$37)*100</f>
        <v>34.87947406866326</v>
      </c>
      <c r="D39" s="65"/>
      <c r="E39" s="78" t="s">
        <v>393</v>
      </c>
      <c r="F39" s="97">
        <v>263</v>
      </c>
      <c r="G39" s="105">
        <f t="shared" si="3"/>
        <v>21.592775041050906</v>
      </c>
    </row>
    <row r="40" spans="1:7" ht="12.75">
      <c r="A40" s="82" t="s">
        <v>98</v>
      </c>
      <c r="B40" s="98">
        <v>454</v>
      </c>
      <c r="C40" s="105">
        <f>(B40/$B$37)*100</f>
        <v>16.58144631117604</v>
      </c>
      <c r="D40" s="65"/>
      <c r="E40" s="78" t="s">
        <v>68</v>
      </c>
      <c r="F40" s="97">
        <v>119</v>
      </c>
      <c r="G40" s="105">
        <f t="shared" si="3"/>
        <v>9.770114942528735</v>
      </c>
    </row>
    <row r="41" spans="1:7" ht="12.75">
      <c r="A41" s="82" t="s">
        <v>100</v>
      </c>
      <c r="B41" s="98">
        <v>771</v>
      </c>
      <c r="C41" s="105">
        <f>(B41/$B$37)*100</f>
        <v>28.159240321402486</v>
      </c>
      <c r="D41" s="65"/>
      <c r="E41" s="78" t="s">
        <v>69</v>
      </c>
      <c r="F41" s="97">
        <v>130</v>
      </c>
      <c r="G41" s="105">
        <f t="shared" si="3"/>
        <v>10.673234811165845</v>
      </c>
    </row>
    <row r="42" spans="1:7" ht="12.75">
      <c r="A42" s="82" t="s">
        <v>260</v>
      </c>
      <c r="B42" s="98">
        <v>23</v>
      </c>
      <c r="C42" s="105">
        <f>(B42/$B$37)*100</f>
        <v>0.8400292184075968</v>
      </c>
      <c r="D42" s="65"/>
      <c r="E42" s="78" t="s">
        <v>170</v>
      </c>
      <c r="F42" s="97">
        <v>68</v>
      </c>
      <c r="G42" s="105">
        <f t="shared" si="3"/>
        <v>5.582922824302135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42</v>
      </c>
      <c r="G43" s="105">
        <f t="shared" si="3"/>
        <v>3.4482758620689653</v>
      </c>
    </row>
    <row r="44" spans="1:7" ht="12.75">
      <c r="A44" s="82" t="s">
        <v>291</v>
      </c>
      <c r="B44" s="98">
        <v>293</v>
      </c>
      <c r="C44" s="105">
        <f>(B44/$B$37)*100</f>
        <v>10.701241782322864</v>
      </c>
      <c r="D44" s="65"/>
      <c r="E44" s="78" t="s">
        <v>93</v>
      </c>
      <c r="F44" s="97">
        <v>50985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242</v>
      </c>
      <c r="C46" s="105">
        <f>(B46/$B$37)*100</f>
        <v>8.838568298027758</v>
      </c>
      <c r="D46" s="65"/>
      <c r="E46" s="78" t="s">
        <v>96</v>
      </c>
      <c r="F46" s="97">
        <v>29369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50296</v>
      </c>
      <c r="G48" s="112" t="s">
        <v>261</v>
      </c>
    </row>
    <row r="49" spans="1:7" ht="13.5" thickBot="1">
      <c r="A49" s="82" t="s">
        <v>292</v>
      </c>
      <c r="B49" s="98">
        <v>29</v>
      </c>
      <c r="C49" s="105">
        <f aca="true" t="shared" si="4" ref="C49:C55">(B49/$B$37)*100</f>
        <v>1.0591672753834915</v>
      </c>
      <c r="D49" s="87"/>
      <c r="E49" s="88" t="s">
        <v>102</v>
      </c>
      <c r="F49" s="113">
        <v>31265</v>
      </c>
      <c r="G49" s="114" t="s">
        <v>261</v>
      </c>
    </row>
    <row r="50" spans="1:7" ht="13.5" thickTop="1">
      <c r="A50" s="82" t="s">
        <v>116</v>
      </c>
      <c r="B50" s="98">
        <v>261</v>
      </c>
      <c r="C50" s="105">
        <f t="shared" si="4"/>
        <v>9.532505478451423</v>
      </c>
      <c r="D50" s="65"/>
      <c r="E50" s="78"/>
      <c r="F50" s="86"/>
      <c r="G50" s="85"/>
    </row>
    <row r="51" spans="1:7" ht="12.75">
      <c r="A51" s="82" t="s">
        <v>117</v>
      </c>
      <c r="B51" s="98">
        <v>230</v>
      </c>
      <c r="C51" s="105">
        <f t="shared" si="4"/>
        <v>8.400292184075967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123</v>
      </c>
      <c r="C52" s="105">
        <f t="shared" si="4"/>
        <v>4.492330168005844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275</v>
      </c>
      <c r="C53" s="105">
        <f t="shared" si="4"/>
        <v>10.043827611395178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133</v>
      </c>
      <c r="C54" s="105">
        <f t="shared" si="4"/>
        <v>4.857560262965668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108</v>
      </c>
      <c r="C55" s="105">
        <f t="shared" si="4"/>
        <v>3.9444850255661064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306</v>
      </c>
      <c r="C57" s="105">
        <f>(B57/$B$37)*100</f>
        <v>11.176040905770636</v>
      </c>
      <c r="D57" s="65"/>
      <c r="E57" s="79" t="s">
        <v>84</v>
      </c>
      <c r="F57" s="80">
        <v>140</v>
      </c>
      <c r="G57" s="105">
        <f>(F57/L57)*100</f>
        <v>11.494252873563218</v>
      </c>
      <c r="H57" s="79" t="s">
        <v>84</v>
      </c>
      <c r="L57" s="15">
        <v>1218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104</v>
      </c>
      <c r="G58" s="105">
        <f>(F58/L58)*100</f>
        <v>19.223659889094268</v>
      </c>
      <c r="H58" s="78" t="s">
        <v>118</v>
      </c>
      <c r="L58" s="15">
        <v>541</v>
      </c>
    </row>
    <row r="59" spans="1:12" ht="12.75">
      <c r="A59" s="82" t="s">
        <v>112</v>
      </c>
      <c r="B59" s="98">
        <v>379</v>
      </c>
      <c r="C59" s="105">
        <f>(B59/$B$37)*100</f>
        <v>13.842220598977356</v>
      </c>
      <c r="D59" s="65"/>
      <c r="E59" s="78" t="s">
        <v>120</v>
      </c>
      <c r="F59" s="97">
        <v>28</v>
      </c>
      <c r="G59" s="105">
        <f>(F59/L59)*100</f>
        <v>13.397129186602871</v>
      </c>
      <c r="H59" s="78" t="s">
        <v>120</v>
      </c>
      <c r="L59" s="15">
        <v>209</v>
      </c>
    </row>
    <row r="60" spans="1:7" ht="12.75">
      <c r="A60" s="82" t="s">
        <v>113</v>
      </c>
      <c r="B60" s="98">
        <v>461</v>
      </c>
      <c r="C60" s="105">
        <f>(B60/$B$37)*100</f>
        <v>16.837107377647918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196</v>
      </c>
      <c r="C62" s="105">
        <f>(B62/$B$37)*100</f>
        <v>7.158509861212564</v>
      </c>
      <c r="D62" s="65"/>
      <c r="E62" s="79" t="s">
        <v>123</v>
      </c>
      <c r="F62" s="80">
        <v>98</v>
      </c>
      <c r="G62" s="105">
        <f>(F62/L62)*100</f>
        <v>29.166666666666668</v>
      </c>
      <c r="H62" s="79" t="s">
        <v>394</v>
      </c>
      <c r="L62" s="15">
        <v>336</v>
      </c>
    </row>
    <row r="63" spans="1:12" ht="12.75">
      <c r="A63" s="61" t="s">
        <v>293</v>
      </c>
      <c r="B63" s="98">
        <v>117</v>
      </c>
      <c r="C63" s="105">
        <f>(B63/$B$37)*100</f>
        <v>4.273192111029949</v>
      </c>
      <c r="D63" s="65"/>
      <c r="E63" s="78" t="s">
        <v>118</v>
      </c>
      <c r="F63" s="97">
        <v>70</v>
      </c>
      <c r="G63" s="105">
        <f>(F63/L63)*100</f>
        <v>45.45454545454545</v>
      </c>
      <c r="H63" s="78" t="s">
        <v>118</v>
      </c>
      <c r="L63" s="15">
        <v>154</v>
      </c>
    </row>
    <row r="64" spans="1:12" ht="12.75">
      <c r="A64" s="82" t="s">
        <v>114</v>
      </c>
      <c r="B64" s="98">
        <v>120</v>
      </c>
      <c r="C64" s="105">
        <f>(B64/$B$37)*100</f>
        <v>4.382761139517896</v>
      </c>
      <c r="D64" s="65"/>
      <c r="E64" s="78" t="s">
        <v>120</v>
      </c>
      <c r="F64" s="97">
        <v>8</v>
      </c>
      <c r="G64" s="105">
        <f>(F64/L64)*100</f>
        <v>15.384615384615385</v>
      </c>
      <c r="H64" s="78" t="s">
        <v>120</v>
      </c>
      <c r="L64" s="15">
        <v>52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625</v>
      </c>
      <c r="G66" s="105">
        <f aca="true" t="shared" si="5" ref="G66:G71">(F66/L66)*100</f>
        <v>12.291052114060964</v>
      </c>
      <c r="H66" s="79" t="s">
        <v>124</v>
      </c>
      <c r="L66" s="15">
        <v>5085</v>
      </c>
    </row>
    <row r="67" spans="1:12" ht="12.75">
      <c r="A67" s="82" t="s">
        <v>126</v>
      </c>
      <c r="B67" s="97">
        <v>2135</v>
      </c>
      <c r="C67" s="105">
        <f>(B67/$B$37)*100</f>
        <v>77.97662527392258</v>
      </c>
      <c r="D67" s="65"/>
      <c r="E67" s="78" t="s">
        <v>262</v>
      </c>
      <c r="F67" s="97">
        <v>434</v>
      </c>
      <c r="G67" s="105">
        <f t="shared" si="5"/>
        <v>10.395209580838323</v>
      </c>
      <c r="H67" s="78" t="s">
        <v>262</v>
      </c>
      <c r="L67" s="15">
        <v>4175</v>
      </c>
    </row>
    <row r="68" spans="1:12" ht="12.75">
      <c r="A68" s="82" t="s">
        <v>128</v>
      </c>
      <c r="B68" s="97">
        <v>347</v>
      </c>
      <c r="C68" s="105">
        <f>(B68/$B$37)*100</f>
        <v>12.673484295105917</v>
      </c>
      <c r="D68" s="65"/>
      <c r="E68" s="78" t="s">
        <v>127</v>
      </c>
      <c r="F68" s="97">
        <v>70</v>
      </c>
      <c r="G68" s="105">
        <f t="shared" si="5"/>
        <v>11.666666666666666</v>
      </c>
      <c r="H68" s="78" t="s">
        <v>127</v>
      </c>
      <c r="L68" s="15">
        <v>600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180</v>
      </c>
      <c r="G69" s="105">
        <f t="shared" si="5"/>
        <v>20.02224694104561</v>
      </c>
      <c r="H69" s="78" t="s">
        <v>129</v>
      </c>
      <c r="L69" s="15">
        <v>899</v>
      </c>
    </row>
    <row r="70" spans="1:12" ht="12.75">
      <c r="A70" s="82" t="s">
        <v>376</v>
      </c>
      <c r="B70" s="97">
        <v>256</v>
      </c>
      <c r="C70" s="105">
        <f>(B70/$B$37)*100</f>
        <v>9.349890430971513</v>
      </c>
      <c r="D70" s="65"/>
      <c r="E70" s="78" t="s">
        <v>130</v>
      </c>
      <c r="F70" s="97">
        <v>148</v>
      </c>
      <c r="G70" s="105">
        <f t="shared" si="5"/>
        <v>22.356495468277945</v>
      </c>
      <c r="H70" s="78" t="s">
        <v>130</v>
      </c>
      <c r="L70" s="15">
        <v>662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215</v>
      </c>
      <c r="G71" s="118">
        <f t="shared" si="5"/>
        <v>13.085818624467437</v>
      </c>
      <c r="H71" s="92" t="s">
        <v>131</v>
      </c>
      <c r="L71" s="15">
        <v>1643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2820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2450</v>
      </c>
      <c r="G9" s="81">
        <f>(F9/$F$9)*100</f>
        <v>100</v>
      </c>
      <c r="I9" s="53"/>
    </row>
    <row r="10" spans="1:7" ht="12.75">
      <c r="A10" s="36" t="s">
        <v>137</v>
      </c>
      <c r="B10" s="97">
        <v>1205</v>
      </c>
      <c r="C10" s="105">
        <f aca="true" t="shared" si="0" ref="C10:C18">(B10/$B$8)*100</f>
        <v>42.730496453900706</v>
      </c>
      <c r="E10" s="32" t="s">
        <v>138</v>
      </c>
      <c r="F10" s="97">
        <v>2398</v>
      </c>
      <c r="G10" s="105">
        <f>(F10/$F$9)*100</f>
        <v>97.87755102040816</v>
      </c>
    </row>
    <row r="11" spans="1:7" ht="12.75">
      <c r="A11" s="36" t="s">
        <v>139</v>
      </c>
      <c r="B11" s="97">
        <v>265</v>
      </c>
      <c r="C11" s="105">
        <f t="shared" si="0"/>
        <v>9.397163120567376</v>
      </c>
      <c r="E11" s="32" t="s">
        <v>140</v>
      </c>
      <c r="F11" s="97">
        <v>52</v>
      </c>
      <c r="G11" s="105">
        <f>(F11/$F$9)*100</f>
        <v>2.122448979591837</v>
      </c>
    </row>
    <row r="12" spans="1:7" ht="12.75">
      <c r="A12" s="36" t="s">
        <v>141</v>
      </c>
      <c r="B12" s="97">
        <v>236</v>
      </c>
      <c r="C12" s="105">
        <f t="shared" si="0"/>
        <v>8.368794326241135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173</v>
      </c>
      <c r="C13" s="105">
        <f t="shared" si="0"/>
        <v>6.134751773049645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176</v>
      </c>
      <c r="C14" s="105">
        <f t="shared" si="0"/>
        <v>6.24113475177305</v>
      </c>
      <c r="E14" s="42" t="s">
        <v>145</v>
      </c>
      <c r="F14" s="80">
        <v>985</v>
      </c>
      <c r="G14" s="81">
        <f>(F14/$F$14)*100</f>
        <v>100</v>
      </c>
    </row>
    <row r="15" spans="1:7" ht="12.75">
      <c r="A15" s="36" t="s">
        <v>146</v>
      </c>
      <c r="B15" s="97">
        <v>349</v>
      </c>
      <c r="C15" s="105">
        <f t="shared" si="0"/>
        <v>12.375886524822695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254</v>
      </c>
      <c r="C16" s="105">
        <f t="shared" si="0"/>
        <v>9.00709219858156</v>
      </c>
      <c r="E16" s="1" t="s">
        <v>149</v>
      </c>
      <c r="F16" s="97">
        <v>25</v>
      </c>
      <c r="G16" s="105">
        <f>(F16/$F$14)*100</f>
        <v>2.5380710659898478</v>
      </c>
    </row>
    <row r="17" spans="1:7" ht="12.75">
      <c r="A17" s="36" t="s">
        <v>150</v>
      </c>
      <c r="B17" s="97">
        <v>162</v>
      </c>
      <c r="C17" s="105">
        <f t="shared" si="0"/>
        <v>5.74468085106383</v>
      </c>
      <c r="E17" s="1" t="s">
        <v>151</v>
      </c>
      <c r="F17" s="97">
        <v>200</v>
      </c>
      <c r="G17" s="105">
        <f aca="true" t="shared" si="1" ref="G17:G23">(F17/$F$14)*100</f>
        <v>20.304568527918782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359</v>
      </c>
      <c r="G18" s="105">
        <f t="shared" si="1"/>
        <v>36.44670050761422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246</v>
      </c>
      <c r="G19" s="105">
        <f t="shared" si="1"/>
        <v>24.9746192893401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89</v>
      </c>
      <c r="G20" s="105">
        <f t="shared" si="1"/>
        <v>9.035532994923857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0.3191489361702127</v>
      </c>
      <c r="E21" s="1" t="s">
        <v>157</v>
      </c>
      <c r="F21" s="97">
        <v>42</v>
      </c>
      <c r="G21" s="105">
        <f t="shared" si="1"/>
        <v>4.263959390862944</v>
      </c>
    </row>
    <row r="22" spans="1:7" ht="12.75">
      <c r="A22" s="36" t="s">
        <v>158</v>
      </c>
      <c r="B22" s="98">
        <v>53</v>
      </c>
      <c r="C22" s="105">
        <f t="shared" si="2"/>
        <v>1.8794326241134751</v>
      </c>
      <c r="E22" s="1" t="s">
        <v>159</v>
      </c>
      <c r="F22" s="97">
        <v>24</v>
      </c>
      <c r="G22" s="105">
        <f t="shared" si="1"/>
        <v>2.4365482233502536</v>
      </c>
    </row>
    <row r="23" spans="1:7" ht="12.75">
      <c r="A23" s="36" t="s">
        <v>160</v>
      </c>
      <c r="B23" s="98">
        <v>95</v>
      </c>
      <c r="C23" s="105">
        <f t="shared" si="2"/>
        <v>3.368794326241135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516</v>
      </c>
      <c r="C24" s="105">
        <f t="shared" si="2"/>
        <v>18.29787234042553</v>
      </c>
      <c r="E24" s="1" t="s">
        <v>163</v>
      </c>
      <c r="F24" s="97">
        <v>139300</v>
      </c>
      <c r="G24" s="112" t="s">
        <v>261</v>
      </c>
    </row>
    <row r="25" spans="1:7" ht="12.75">
      <c r="A25" s="36" t="s">
        <v>164</v>
      </c>
      <c r="B25" s="97">
        <v>509</v>
      </c>
      <c r="C25" s="105">
        <f t="shared" si="2"/>
        <v>18.04964539007092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292</v>
      </c>
      <c r="C26" s="105">
        <f t="shared" si="2"/>
        <v>10.354609929078014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686</v>
      </c>
      <c r="C27" s="105">
        <f t="shared" si="2"/>
        <v>24.326241134751772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660</v>
      </c>
      <c r="C28" s="105">
        <f t="shared" si="2"/>
        <v>23.404255319148938</v>
      </c>
      <c r="E28" s="32" t="s">
        <v>176</v>
      </c>
      <c r="F28" s="97">
        <v>701</v>
      </c>
      <c r="G28" s="105">
        <f aca="true" t="shared" si="3" ref="G28:G35">(F28/$F$14)*100</f>
        <v>71.16751269035532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25</v>
      </c>
      <c r="C31" s="105">
        <f aca="true" t="shared" si="4" ref="C31:C39">(B31/$B$8)*100</f>
        <v>0.8865248226950355</v>
      </c>
      <c r="E31" s="32" t="s">
        <v>181</v>
      </c>
      <c r="F31" s="97">
        <v>26</v>
      </c>
      <c r="G31" s="105">
        <f t="shared" si="3"/>
        <v>2.6395939086294415</v>
      </c>
    </row>
    <row r="32" spans="1:7" ht="12.75">
      <c r="A32" s="36" t="s">
        <v>182</v>
      </c>
      <c r="B32" s="97">
        <v>144</v>
      </c>
      <c r="C32" s="105">
        <f t="shared" si="4"/>
        <v>5.106382978723404</v>
      </c>
      <c r="E32" s="32" t="s">
        <v>183</v>
      </c>
      <c r="F32" s="97">
        <v>84</v>
      </c>
      <c r="G32" s="105">
        <f t="shared" si="3"/>
        <v>8.527918781725887</v>
      </c>
    </row>
    <row r="33" spans="1:7" ht="12.75">
      <c r="A33" s="36" t="s">
        <v>184</v>
      </c>
      <c r="B33" s="97">
        <v>650</v>
      </c>
      <c r="C33" s="105">
        <f t="shared" si="4"/>
        <v>23.04964539007092</v>
      </c>
      <c r="E33" s="32" t="s">
        <v>185</v>
      </c>
      <c r="F33" s="97">
        <v>285</v>
      </c>
      <c r="G33" s="105">
        <f t="shared" si="3"/>
        <v>28.934010152284262</v>
      </c>
    </row>
    <row r="34" spans="1:7" ht="12.75">
      <c r="A34" s="36" t="s">
        <v>186</v>
      </c>
      <c r="B34" s="97">
        <v>684</v>
      </c>
      <c r="C34" s="105">
        <f t="shared" si="4"/>
        <v>24.25531914893617</v>
      </c>
      <c r="E34" s="32" t="s">
        <v>187</v>
      </c>
      <c r="F34" s="97">
        <v>238</v>
      </c>
      <c r="G34" s="105">
        <f t="shared" si="3"/>
        <v>24.16243654822335</v>
      </c>
    </row>
    <row r="35" spans="1:7" ht="12.75">
      <c r="A35" s="36" t="s">
        <v>188</v>
      </c>
      <c r="B35" s="97">
        <v>498</v>
      </c>
      <c r="C35" s="105">
        <f t="shared" si="4"/>
        <v>17.659574468085108</v>
      </c>
      <c r="E35" s="32" t="s">
        <v>189</v>
      </c>
      <c r="F35" s="97">
        <v>68</v>
      </c>
      <c r="G35" s="105">
        <f t="shared" si="3"/>
        <v>6.903553299492386</v>
      </c>
    </row>
    <row r="36" spans="1:7" ht="12.75">
      <c r="A36" s="36" t="s">
        <v>190</v>
      </c>
      <c r="B36" s="97">
        <v>506</v>
      </c>
      <c r="C36" s="105">
        <f t="shared" si="4"/>
        <v>17.94326241134752</v>
      </c>
      <c r="E36" s="32" t="s">
        <v>191</v>
      </c>
      <c r="F36" s="97">
        <v>1437</v>
      </c>
      <c r="G36" s="112" t="s">
        <v>261</v>
      </c>
    </row>
    <row r="37" spans="1:7" ht="12.75">
      <c r="A37" s="36" t="s">
        <v>192</v>
      </c>
      <c r="B37" s="97">
        <v>139</v>
      </c>
      <c r="C37" s="105">
        <f t="shared" si="4"/>
        <v>4.929078014184397</v>
      </c>
      <c r="E37" s="32" t="s">
        <v>193</v>
      </c>
      <c r="F37" s="97">
        <v>284</v>
      </c>
      <c r="G37" s="105">
        <f>(F37/$F$14)*100</f>
        <v>28.832487309644673</v>
      </c>
    </row>
    <row r="38" spans="1:7" ht="12.75">
      <c r="A38" s="36" t="s">
        <v>194</v>
      </c>
      <c r="B38" s="97">
        <v>118</v>
      </c>
      <c r="C38" s="105">
        <f t="shared" si="4"/>
        <v>4.184397163120567</v>
      </c>
      <c r="E38" s="32" t="s">
        <v>191</v>
      </c>
      <c r="F38" s="97">
        <v>534</v>
      </c>
      <c r="G38" s="112" t="s">
        <v>261</v>
      </c>
    </row>
    <row r="39" spans="1:7" ht="12.75">
      <c r="A39" s="36" t="s">
        <v>195</v>
      </c>
      <c r="B39" s="97">
        <v>56</v>
      </c>
      <c r="C39" s="105">
        <f t="shared" si="4"/>
        <v>1.9858156028368796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2450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209</v>
      </c>
      <c r="G43" s="105">
        <f aca="true" t="shared" si="5" ref="G43:G48">(F43/$F$14)*100</f>
        <v>21.218274111675125</v>
      </c>
    </row>
    <row r="44" spans="1:7" ht="12.75">
      <c r="A44" s="36" t="s">
        <v>209</v>
      </c>
      <c r="B44" s="98">
        <v>474</v>
      </c>
      <c r="C44" s="105">
        <f aca="true" t="shared" si="6" ref="C44:C49">(B44/$B$42)*100</f>
        <v>19.346938775510203</v>
      </c>
      <c r="E44" s="32" t="s">
        <v>210</v>
      </c>
      <c r="F44" s="97">
        <v>208</v>
      </c>
      <c r="G44" s="105">
        <f t="shared" si="5"/>
        <v>21.116751269035532</v>
      </c>
    </row>
    <row r="45" spans="1:7" ht="12.75">
      <c r="A45" s="36" t="s">
        <v>211</v>
      </c>
      <c r="B45" s="98">
        <v>846</v>
      </c>
      <c r="C45" s="105">
        <f t="shared" si="6"/>
        <v>34.53061224489796</v>
      </c>
      <c r="E45" s="32" t="s">
        <v>212</v>
      </c>
      <c r="F45" s="97">
        <v>94</v>
      </c>
      <c r="G45" s="105">
        <f t="shared" si="5"/>
        <v>9.543147208121827</v>
      </c>
    </row>
    <row r="46" spans="1:7" ht="12.75">
      <c r="A46" s="36" t="s">
        <v>213</v>
      </c>
      <c r="B46" s="98">
        <v>411</v>
      </c>
      <c r="C46" s="105">
        <f t="shared" si="6"/>
        <v>16.775510204081634</v>
      </c>
      <c r="E46" s="32" t="s">
        <v>214</v>
      </c>
      <c r="F46" s="97">
        <v>133</v>
      </c>
      <c r="G46" s="105">
        <f t="shared" si="5"/>
        <v>13.50253807106599</v>
      </c>
    </row>
    <row r="47" spans="1:7" ht="12.75">
      <c r="A47" s="36" t="s">
        <v>215</v>
      </c>
      <c r="B47" s="97">
        <v>354</v>
      </c>
      <c r="C47" s="105">
        <f t="shared" si="6"/>
        <v>14.448979591836736</v>
      </c>
      <c r="E47" s="32" t="s">
        <v>216</v>
      </c>
      <c r="F47" s="97">
        <v>101</v>
      </c>
      <c r="G47" s="105">
        <f t="shared" si="5"/>
        <v>10.253807106598984</v>
      </c>
    </row>
    <row r="48" spans="1:7" ht="12.75">
      <c r="A48" s="36" t="s">
        <v>217</v>
      </c>
      <c r="B48" s="97">
        <v>134</v>
      </c>
      <c r="C48" s="105">
        <f t="shared" si="6"/>
        <v>5.469387755102041</v>
      </c>
      <c r="E48" s="32" t="s">
        <v>218</v>
      </c>
      <c r="F48" s="97">
        <v>232</v>
      </c>
      <c r="G48" s="105">
        <f t="shared" si="5"/>
        <v>23.553299492385786</v>
      </c>
    </row>
    <row r="49" spans="1:7" ht="12.75">
      <c r="A49" s="36" t="s">
        <v>219</v>
      </c>
      <c r="B49" s="97">
        <v>231</v>
      </c>
      <c r="C49" s="105">
        <f t="shared" si="6"/>
        <v>9.428571428571429</v>
      </c>
      <c r="E49" s="32" t="s">
        <v>220</v>
      </c>
      <c r="F49" s="97">
        <v>8</v>
      </c>
      <c r="G49" s="105">
        <f>(F49/$F$14)*100</f>
        <v>0.8121827411167513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1091</v>
      </c>
      <c r="G51" s="81">
        <f>(F51/F$51)*100</f>
        <v>100</v>
      </c>
    </row>
    <row r="52" spans="1:7" ht="12.75">
      <c r="A52" s="4" t="s">
        <v>223</v>
      </c>
      <c r="B52" s="97">
        <v>256</v>
      </c>
      <c r="C52" s="105">
        <f>(B52/$B$42)*100</f>
        <v>10.448979591836736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1181</v>
      </c>
      <c r="C53" s="105">
        <f>(B53/$B$42)*100</f>
        <v>48.204081632653065</v>
      </c>
      <c r="E53" s="32" t="s">
        <v>226</v>
      </c>
      <c r="F53" s="97">
        <v>23</v>
      </c>
      <c r="G53" s="105">
        <f>(F53/F$51)*100</f>
        <v>2.1081576535288726</v>
      </c>
    </row>
    <row r="54" spans="1:7" ht="12.75">
      <c r="A54" s="4" t="s">
        <v>227</v>
      </c>
      <c r="B54" s="97">
        <v>826</v>
      </c>
      <c r="C54" s="105">
        <f>(B54/$B$42)*100</f>
        <v>33.714285714285715</v>
      </c>
      <c r="E54" s="32" t="s">
        <v>228</v>
      </c>
      <c r="F54" s="97">
        <v>42</v>
      </c>
      <c r="G54" s="105">
        <f aca="true" t="shared" si="7" ref="G54:G60">(F54/F$51)*100</f>
        <v>3.84967919340055</v>
      </c>
    </row>
    <row r="55" spans="1:7" ht="12.75">
      <c r="A55" s="4" t="s">
        <v>229</v>
      </c>
      <c r="B55" s="97">
        <v>187</v>
      </c>
      <c r="C55" s="105">
        <f>(B55/$B$42)*100</f>
        <v>7.63265306122449</v>
      </c>
      <c r="E55" s="32" t="s">
        <v>230</v>
      </c>
      <c r="F55" s="97">
        <v>146</v>
      </c>
      <c r="G55" s="105">
        <f t="shared" si="7"/>
        <v>13.382218148487626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303</v>
      </c>
      <c r="G56" s="105">
        <f t="shared" si="7"/>
        <v>27.772685609532537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350</v>
      </c>
      <c r="G57" s="105">
        <f t="shared" si="7"/>
        <v>32.080659945004584</v>
      </c>
    </row>
    <row r="58" spans="1:7" ht="12.75">
      <c r="A58" s="36" t="s">
        <v>234</v>
      </c>
      <c r="B58" s="97">
        <v>1579</v>
      </c>
      <c r="C58" s="105">
        <f aca="true" t="shared" si="8" ref="C58:C66">(B58/$B$42)*100</f>
        <v>64.44897959183673</v>
      </c>
      <c r="E58" s="32" t="s">
        <v>235</v>
      </c>
      <c r="F58" s="97">
        <v>180</v>
      </c>
      <c r="G58" s="105">
        <f t="shared" si="7"/>
        <v>16.498625114573787</v>
      </c>
    </row>
    <row r="59" spans="1:7" ht="12.75">
      <c r="A59" s="36" t="s">
        <v>236</v>
      </c>
      <c r="B59" s="97">
        <v>42</v>
      </c>
      <c r="C59" s="105">
        <f t="shared" si="8"/>
        <v>1.7142857142857144</v>
      </c>
      <c r="E59" s="32" t="s">
        <v>237</v>
      </c>
      <c r="F59" s="98">
        <v>21</v>
      </c>
      <c r="G59" s="105">
        <f t="shared" si="7"/>
        <v>1.924839596700275</v>
      </c>
    </row>
    <row r="60" spans="1:7" ht="12.75">
      <c r="A60" s="36" t="s">
        <v>238</v>
      </c>
      <c r="B60" s="97">
        <v>649</v>
      </c>
      <c r="C60" s="105">
        <f t="shared" si="8"/>
        <v>26.48979591836735</v>
      </c>
      <c r="E60" s="32" t="s">
        <v>239</v>
      </c>
      <c r="F60" s="97">
        <v>26</v>
      </c>
      <c r="G60" s="105">
        <f t="shared" si="7"/>
        <v>2.383134738771769</v>
      </c>
    </row>
    <row r="61" spans="1:7" ht="12.75">
      <c r="A61" s="36" t="s">
        <v>240</v>
      </c>
      <c r="B61" s="97">
        <v>154</v>
      </c>
      <c r="C61" s="105">
        <f t="shared" si="8"/>
        <v>6.2857142857142865</v>
      </c>
      <c r="E61" s="32" t="s">
        <v>163</v>
      </c>
      <c r="F61" s="97">
        <v>760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10</v>
      </c>
      <c r="C63" s="105">
        <f t="shared" si="8"/>
        <v>0.40816326530612246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213</v>
      </c>
      <c r="G65" s="105">
        <f aca="true" t="shared" si="9" ref="G65:G71">(F65/F$51)*100</f>
        <v>19.523373052245645</v>
      </c>
    </row>
    <row r="66" spans="1:7" ht="12.75">
      <c r="A66" s="36" t="s">
        <v>247</v>
      </c>
      <c r="B66" s="97">
        <v>16</v>
      </c>
      <c r="C66" s="105">
        <f t="shared" si="8"/>
        <v>0.653061224489796</v>
      </c>
      <c r="E66" s="32" t="s">
        <v>210</v>
      </c>
      <c r="F66" s="97">
        <v>167</v>
      </c>
      <c r="G66" s="105">
        <f t="shared" si="9"/>
        <v>15.307057745187901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102</v>
      </c>
      <c r="G67" s="105">
        <f t="shared" si="9"/>
        <v>9.349220898258478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97</v>
      </c>
      <c r="G68" s="105">
        <f t="shared" si="9"/>
        <v>8.890925756186984</v>
      </c>
    </row>
    <row r="69" spans="1:7" ht="12.75">
      <c r="A69" s="36" t="s">
        <v>249</v>
      </c>
      <c r="B69" s="97">
        <v>8</v>
      </c>
      <c r="C69" s="105">
        <f>(B69/$B$42)*100</f>
        <v>0.326530612244898</v>
      </c>
      <c r="E69" s="32" t="s">
        <v>216</v>
      </c>
      <c r="F69" s="97">
        <v>76</v>
      </c>
      <c r="G69" s="105">
        <f t="shared" si="9"/>
        <v>6.966086159486709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385</v>
      </c>
      <c r="G70" s="105">
        <f t="shared" si="9"/>
        <v>35.28872593950504</v>
      </c>
    </row>
    <row r="71" spans="1:7" ht="12.75">
      <c r="A71" s="54" t="s">
        <v>252</v>
      </c>
      <c r="B71" s="103">
        <v>26</v>
      </c>
      <c r="C71" s="115">
        <f>(B71/$B$42)*100</f>
        <v>1.0612244897959184</v>
      </c>
      <c r="D71" s="41"/>
      <c r="E71" s="44" t="s">
        <v>220</v>
      </c>
      <c r="F71" s="103">
        <v>51</v>
      </c>
      <c r="G71" s="115">
        <f t="shared" si="9"/>
        <v>4.674610449129239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2002-06-12T13:12:52Z</dcterms:modified>
  <cp:category/>
  <cp:version/>
  <cp:contentType/>
  <cp:contentStatus/>
</cp:coreProperties>
</file>