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<sst xmlns="http://schemas.openxmlformats.org/spreadsheetml/2006/main" count="696" uniqueCount="437">
  <si>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</si>
  <si>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</si>
  <si>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</si>
  <si>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</si>
  <si>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</si>
  <si>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</si>
  <si>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</si>
  <si>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</si>
  <si>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</si>
  <si>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</si>
  <si>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</si>
  <si>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</si>
  <si>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</si>
  <si>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</si>
  <si>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</si>
  <si>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</si>
  <si>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</si>
  <si>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</si>
  <si>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</si>
  <si>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</si>
  <si>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</si>
  <si>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</si>
  <si>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</si>
  <si>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</si>
  <si>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</si>
  <si>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</si>
  <si>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</si>
  <si>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</si>
  <si>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</si>
  <si>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</si>
  <si>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</si>
  <si>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</si>
  <si>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</si>
  <si>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</si>
  <si>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</si>
  <si>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</si>
  <si>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</si>
  <si>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</si>
  <si>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</si>
  <si>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</si>
  <si>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</si>
  <si>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</si>
  <si>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</si>
  <si>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</si>
  <si>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</si>
  <si>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</si>
  <si>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</si>
  <si>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</si>
  <si>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</si>
  <si>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</si>
  <si>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</si>
  <si>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</si>
  <si>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</si>
  <si>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</si>
  <si>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</si>
  <si>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</si>
  <si>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</si>
  <si>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</si>
  <si>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</si>
  <si>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</si>
  <si>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</si>
  <si>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</si>
  <si>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</si>
  <si>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</si>
  <si>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</si>
  <si>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</si>
  <si>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</si>
  <si>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</si>
  <si>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</si>
  <si>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</si>
  <si>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</si>
  <si>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</si>
  <si>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</si>
  <si>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</si>
  <si>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</si>
  <si>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</si>
  <si>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</si>
  <si>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</si>
  <si>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</si>
  <si>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</si>
  <si>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</si>
  <si>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</si>
  <si>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</si>
  <si>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</si>
  <si>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</si>
  <si>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</si>
  <si>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</si>
  <si>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</si>
  <si>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</si>
  <si>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</si>
  <si>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</si>
  <si>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</si>
  <si>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</si>
  <si>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</si>
  <si>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</si>
  <si>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</si>
  <si>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</si>
  <si>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</si>
  <si>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</si>
  <si>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</si>
  <si>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</si>
  <si>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</si>
  <si>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</si>
  <si>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</si>
  <si>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</si>
  <si>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</si>
  <si>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</si>
  <si>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</si>
  <si>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</si>
  <si>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</si>
  <si>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</si>
  <si>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</si>
  <si>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</si>
  <si>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</si>
  <si>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</si>
  <si>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</si>
  <si>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</si>
  <si>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</si>
  <si>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</si>
  <si>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</si>
  <si>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</si>
  <si>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</si>
  <si>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</si>
  <si>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</si>
  <si>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</si>
  <si>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</si>
  <si>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</si>
  <si>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</si>
  <si>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</si>
  <si>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</si>
  <si>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</si>
  <si>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</si>
  <si>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</si>
  <si>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</si>
  <si>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</si>
  <si>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</si>
  <si>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</si>
  <si>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</si>
  <si>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</si>
  <si>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</si>
  <si>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</si>
  <si>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</si>
  <si>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</si>
  <si>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</si>
  <si>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</si>
  <si>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</si>
  <si>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</si>
  <si>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</si>
  <si>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</si>
  <si>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</si>
  <si>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</si>
  <si>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</si>
  <si>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</si>
  <si>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</si>
  <si>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</si>
  <si>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</si>
  <si>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</si>
  <si>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</si>
  <si>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</si>
  <si>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</si>
  <si>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</si>
  <si>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</si>
  <si>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</si>
  <si>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</si>
  <si>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</si>
  <si>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</si>
  <si>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</si>
  <si>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</si>
  <si>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</si>
  <si>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</si>
  <si>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</si>
  <si>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</si>
  <si>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</si>
  <si>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</si>
  <si>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</si>
  <si>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</si>
  <si>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</si>
  <si>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</si>
  <si>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</si>
  <si>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</si>
  <si>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</si>
  <si>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</si>
  <si>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</si>
  <si>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</si>
  <si>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</si>
  <si>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</si>
  <si>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</si>
  <si>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</si>
  <si>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</si>
  <si>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</si>
  <si>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</si>
  <si>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</si>
  <si>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</si>
  <si>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</si>
  <si>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</si>
  <si>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</si>
  <si>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</si>
  <si>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</si>
  <si>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</si>
  <si>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</si>
  <si>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</si>
  <si>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</si>
  <si>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</si>
  <si>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</si>
  <si>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</si>
  <si>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</si>
  <si>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</si>
  <si>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</si>
  <si>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</si>
  <si>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</si>
  <si>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</si>
  <si>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</si>
  <si>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</si>
  <si>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</si>
  <si>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</si>
  <si>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</si>
  <si>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</si>
  <si>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</si>
  <si>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</si>
  <si>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</si>
  <si>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</si>
  <si>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</si>
  <si>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</si>
  <si>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</si>
  <si>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</si>
  <si>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</si>
  <si>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</si>
  <si>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</si>
  <si>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</si>
  <si>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</si>
  <si>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</si>
  <si>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</si>
  <si>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</si>
  <si>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</si>
  <si>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</si>
  <si>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</si>
  <si>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</si>
  <si>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</si>
  <si>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</si>
  <si>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</si>
  <si>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</si>
  <si>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</si>
  <si>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</si>
  <si>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</si>
  <si>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</si>
  <si>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</si>
  <si>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</si>
  <si>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</si>
  <si>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</si>
  <si>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</si>
  <si>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</si>
  <si>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</si>
  <si>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</si>
  <si>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</si>
  <si>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</si>
  <si>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</si>
  <si>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</si>
  <si>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</si>
  <si>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</si>
  <si>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</si>
  <si>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</si>
  <si>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</si>
  <si>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</si>
  <si>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</si>
  <si>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</si>
  <si>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</si>
  <si>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</si>
  <si>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</si>
  <si>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</si>
  <si>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</si>
  <si>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</si>
  <si>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</si>
  <si>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</si>
  <si>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</si>
  <si>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</si>
  <si>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</si>
  <si>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</si>
  <si>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</si>
  <si>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</si>
  <si>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</si>
  <si>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</si>
  <si>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</si>
  <si>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</si>
  <si>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</si>
  <si>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</si>
  <si>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</si>
  <si>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</si>
  <si>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</si>
  <si>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</si>
  <si>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</si>
  <si>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</si>
  <si>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</si>
  <si>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</si>
  <si>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</si>
  <si>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</si>
  <si>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</si>
  <si>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</si>
  <si>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</si>
  <si>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</si>
  <si>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</si>
  <si>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</si>
  <si>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</si>
  <si>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</si>
  <si>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</si>
  <si>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</si>
  <si>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</si>
  <si>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</si>
  <si>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</si>
  <si>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</si>
  <si>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</si>
  <si>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</si>
  <si>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</si>
  <si>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</si>
  <si>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</si>
  <si>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</si>
  <si>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</si>
  <si>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</si>
  <si>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</si>
  <si>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</si>
  <si>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</si>
  <si>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</si>
  <si>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</si>
  <si>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</si>
  <si>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</si>
  <si>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</si>
  <si>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</si>
  <si>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</si>
  <si>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</si>
  <si>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</si>
  <si>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</si>
  <si>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</si>
  <si>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</si>
  <si>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</si>
  <si>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</si>
  <si>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</si>
  <si>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</si>
  <si>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</si>
  <si>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</si>
  <si>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</si>
  <si>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</si>
  <si>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</si>
  <si>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</si>
  <si>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</si>
  <si>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</si>
  <si>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</si>
  <si>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</si>
  <si>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</si>
  <si>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</si>
  <si>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</si>
  <si>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</si>
  <si>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</si>
  <si>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</si>
  <si>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</si>
  <si>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</si>
  <si>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</si>
  <si>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</si>
  <si>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</si>
  <si>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</si>
  <si>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</si>
  <si>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</si>
  <si>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</si>
  <si>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</si>
  <si>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</si>
  <si>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</si>
  <si>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</si>
  <si>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</si>
  <si>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</si>
  <si>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</si>
  <si>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</si>
  <si>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</si>
  <si>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</si>
  <si>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</si>
  <si>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</si>
  <si>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</si>
  <si>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</si>
  <si>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</si>
  <si>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</si>
  <si>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</si>
  <si>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</si>
  <si>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</si>
  <si>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</si>
  <si>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</si>
  <si>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</si>
  <si>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</si>
  <si>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</si>
  <si>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</si>
  <si>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</si>
  <si>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</si>
  <si>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</si>
  <si>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</si>
  <si>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</si>
  <si>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</si>
  <si>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</si>
  <si>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</si>
  <si>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</si>
  <si>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</si>
  <si>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Howell township, Monmouth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</si>
  <si>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Howell township</t>
    </r>
    <r>
      <rPr>
        <b/>
        <sz val="12"/>
        <rFont val="Arial"/>
        <family val="2"/>
      </rPr>
      <t>, Monmouth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</si>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</sst>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48903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48903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23864</v>
      </c>
      <c r="C9" s="151">
        <f>(B9/$B$7)*100</f>
        <v>48.79864221008936</v>
      </c>
      <c r="D9" s="152"/>
      <c r="E9" s="152" t="s">
        <v>403</v>
      </c>
      <c r="F9" s="150">
        <v>2610</v>
      </c>
      <c r="G9" s="153">
        <f t="shared" si="0"/>
        <v>5.337095883688117</v>
      </c>
    </row>
    <row r="10" spans="1:7" ht="12.75">
      <c r="A10" s="149" t="s">
        <v>404</v>
      </c>
      <c r="B10" s="150">
        <v>25039</v>
      </c>
      <c r="C10" s="151">
        <f>(B10/$B$7)*100</f>
        <v>51.20135778991064</v>
      </c>
      <c r="D10" s="152"/>
      <c r="E10" s="152" t="s">
        <v>405</v>
      </c>
      <c r="F10" s="150">
        <v>229</v>
      </c>
      <c r="G10" s="153">
        <f t="shared" si="0"/>
        <v>0.4682739300247429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1252</v>
      </c>
      <c r="G11" s="153">
        <f t="shared" si="0"/>
        <v>2.5601701327116944</v>
      </c>
    </row>
    <row r="12" spans="1:7" ht="12.75">
      <c r="A12" s="149" t="s">
        <v>407</v>
      </c>
      <c r="B12" s="150">
        <v>3910</v>
      </c>
      <c r="C12" s="151">
        <f aca="true" t="shared" si="1" ref="C12:C24">B12*100/B$7</f>
        <v>7.995419503915915</v>
      </c>
      <c r="D12" s="152"/>
      <c r="E12" s="152" t="s">
        <v>408</v>
      </c>
      <c r="F12" s="150">
        <v>202</v>
      </c>
      <c r="G12" s="153">
        <f t="shared" si="0"/>
        <v>0.41306259329693473</v>
      </c>
    </row>
    <row r="13" spans="1:7" ht="12.75">
      <c r="A13" s="149" t="s">
        <v>409</v>
      </c>
      <c r="B13" s="150">
        <v>4418</v>
      </c>
      <c r="C13" s="151">
        <f t="shared" si="1"/>
        <v>9.034210580128008</v>
      </c>
      <c r="D13" s="152"/>
      <c r="E13" s="152" t="s">
        <v>410</v>
      </c>
      <c r="F13" s="150">
        <v>927</v>
      </c>
      <c r="G13" s="153">
        <f t="shared" si="0"/>
        <v>1.895589227654745</v>
      </c>
    </row>
    <row r="14" spans="1:7" ht="12.75">
      <c r="A14" s="149" t="s">
        <v>411</v>
      </c>
      <c r="B14" s="150">
        <v>4385</v>
      </c>
      <c r="C14" s="151">
        <f t="shared" si="1"/>
        <v>8.966730057460687</v>
      </c>
      <c r="D14" s="152"/>
      <c r="E14" s="152" t="s">
        <v>412</v>
      </c>
      <c r="F14" s="150">
        <v>46293</v>
      </c>
      <c r="G14" s="153">
        <f t="shared" si="0"/>
        <v>94.66290411631188</v>
      </c>
    </row>
    <row r="15" spans="1:7" ht="12.75">
      <c r="A15" s="149" t="s">
        <v>413</v>
      </c>
      <c r="B15" s="150">
        <v>3458</v>
      </c>
      <c r="C15" s="151">
        <f t="shared" si="1"/>
        <v>7.071140829805942</v>
      </c>
      <c r="D15" s="152"/>
      <c r="E15" s="152" t="s">
        <v>414</v>
      </c>
      <c r="F15" s="150">
        <v>42263</v>
      </c>
      <c r="G15" s="153">
        <f t="shared" si="0"/>
        <v>86.42210089360572</v>
      </c>
    </row>
    <row r="16" spans="1:7" ht="12.75">
      <c r="A16" s="149" t="s">
        <v>415</v>
      </c>
      <c r="B16" s="150">
        <v>1875</v>
      </c>
      <c r="C16" s="151">
        <f t="shared" si="1"/>
        <v>3.8341206060977853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5750</v>
      </c>
      <c r="C17" s="151">
        <f t="shared" si="1"/>
        <v>11.757969858699875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10269</v>
      </c>
      <c r="C18" s="151">
        <f t="shared" si="1"/>
        <v>20.998711735476352</v>
      </c>
      <c r="D18" s="152"/>
      <c r="E18" s="143" t="s">
        <v>419</v>
      </c>
      <c r="F18" s="141">
        <v>48903</v>
      </c>
      <c r="G18" s="148">
        <v>100</v>
      </c>
    </row>
    <row r="19" spans="1:7" ht="12.75">
      <c r="A19" s="149" t="s">
        <v>420</v>
      </c>
      <c r="B19" s="150">
        <v>7080</v>
      </c>
      <c r="C19" s="151">
        <f t="shared" si="1"/>
        <v>14.477639408625238</v>
      </c>
      <c r="D19" s="152"/>
      <c r="E19" s="152" t="s">
        <v>421</v>
      </c>
      <c r="F19" s="150">
        <v>48814</v>
      </c>
      <c r="G19" s="153">
        <f aca="true" t="shared" si="2" ref="G19:G30">F19*100/F$18</f>
        <v>99.81800707523055</v>
      </c>
    </row>
    <row r="20" spans="1:7" ht="12.75">
      <c r="A20" s="149" t="s">
        <v>422</v>
      </c>
      <c r="B20" s="150">
        <v>2004</v>
      </c>
      <c r="C20" s="151">
        <f t="shared" si="1"/>
        <v>4.097908103797313</v>
      </c>
      <c r="D20" s="152"/>
      <c r="E20" s="152" t="s">
        <v>423</v>
      </c>
      <c r="F20" s="150">
        <v>16063</v>
      </c>
      <c r="G20" s="153">
        <f t="shared" si="2"/>
        <v>32.84665562439932</v>
      </c>
    </row>
    <row r="21" spans="1:7" ht="12.75">
      <c r="A21" s="149" t="s">
        <v>424</v>
      </c>
      <c r="B21" s="150">
        <v>1459</v>
      </c>
      <c r="C21" s="151">
        <f t="shared" si="1"/>
        <v>2.9834570476248903</v>
      </c>
      <c r="D21" s="152"/>
      <c r="E21" s="152" t="s">
        <v>425</v>
      </c>
      <c r="F21" s="150">
        <v>11155</v>
      </c>
      <c r="G21" s="153">
        <f t="shared" si="2"/>
        <v>22.81046152587776</v>
      </c>
    </row>
    <row r="22" spans="1:7" ht="12.75">
      <c r="A22" s="149" t="s">
        <v>426</v>
      </c>
      <c r="B22" s="150">
        <v>2318</v>
      </c>
      <c r="C22" s="151">
        <f t="shared" si="1"/>
        <v>4.7399955012984885</v>
      </c>
      <c r="D22" s="152"/>
      <c r="E22" s="152" t="s">
        <v>427</v>
      </c>
      <c r="F22" s="150">
        <v>18188</v>
      </c>
      <c r="G22" s="153">
        <f t="shared" si="2"/>
        <v>37.191992311310145</v>
      </c>
    </row>
    <row r="23" spans="1:7" ht="12.75">
      <c r="A23" s="149" t="s">
        <v>428</v>
      </c>
      <c r="B23" s="150">
        <v>1526</v>
      </c>
      <c r="C23" s="151">
        <f t="shared" si="1"/>
        <v>3.1204629572827844</v>
      </c>
      <c r="D23" s="152"/>
      <c r="E23" s="152" t="s">
        <v>429</v>
      </c>
      <c r="F23" s="150">
        <v>14309</v>
      </c>
      <c r="G23" s="153">
        <f t="shared" si="2"/>
        <v>29.259963601415045</v>
      </c>
    </row>
    <row r="24" spans="1:7" ht="12.75">
      <c r="A24" s="149" t="s">
        <v>430</v>
      </c>
      <c r="B24" s="150">
        <v>451</v>
      </c>
      <c r="C24" s="151">
        <f t="shared" si="1"/>
        <v>0.9222338097867206</v>
      </c>
      <c r="D24" s="152"/>
      <c r="E24" s="152" t="s">
        <v>431</v>
      </c>
      <c r="F24" s="150">
        <v>2067</v>
      </c>
      <c r="G24" s="153">
        <f t="shared" si="2"/>
        <v>4.2267345561621985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611</v>
      </c>
      <c r="G25" s="153">
        <f t="shared" si="2"/>
        <v>1.249412101507065</v>
      </c>
    </row>
    <row r="26" spans="1:7" ht="12.75">
      <c r="A26" s="149" t="s">
        <v>433</v>
      </c>
      <c r="B26" s="155">
        <v>35.7</v>
      </c>
      <c r="C26" s="156" t="s">
        <v>261</v>
      </c>
      <c r="D26" s="152"/>
      <c r="E26" s="157" t="s">
        <v>434</v>
      </c>
      <c r="F26" s="158">
        <v>1341</v>
      </c>
      <c r="G26" s="153">
        <f t="shared" si="2"/>
        <v>2.742163057481136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602</v>
      </c>
      <c r="G27" s="153">
        <f t="shared" si="2"/>
        <v>1.2310083225977957</v>
      </c>
    </row>
    <row r="28" spans="1:7" ht="12.75">
      <c r="A28" s="149" t="s">
        <v>262</v>
      </c>
      <c r="B28" s="150">
        <v>33815</v>
      </c>
      <c r="C28" s="151">
        <f aca="true" t="shared" si="3" ref="C28:C35">B28*100/B$7</f>
        <v>69.14708709077152</v>
      </c>
      <c r="D28" s="152"/>
      <c r="E28" s="152" t="s">
        <v>436</v>
      </c>
      <c r="F28" s="150">
        <v>89</v>
      </c>
      <c r="G28" s="153">
        <f t="shared" si="2"/>
        <v>0.18199292476944154</v>
      </c>
    </row>
    <row r="29" spans="1:7" ht="12.75">
      <c r="A29" s="149" t="s">
        <v>0</v>
      </c>
      <c r="B29" s="150">
        <v>16171</v>
      </c>
      <c r="C29" s="151">
        <f t="shared" si="3"/>
        <v>33.06750097131055</v>
      </c>
      <c r="D29" s="152"/>
      <c r="E29" s="152" t="s">
        <v>1</v>
      </c>
      <c r="F29" s="150">
        <v>17</v>
      </c>
      <c r="G29" s="153">
        <f t="shared" si="2"/>
        <v>0.03476269349528659</v>
      </c>
    </row>
    <row r="30" spans="1:7" ht="12.75">
      <c r="A30" s="149" t="s">
        <v>2</v>
      </c>
      <c r="B30" s="150">
        <v>17644</v>
      </c>
      <c r="C30" s="151">
        <f t="shared" si="3"/>
        <v>36.07958611946098</v>
      </c>
      <c r="D30" s="152"/>
      <c r="E30" s="152" t="s">
        <v>3</v>
      </c>
      <c r="F30" s="150">
        <v>72</v>
      </c>
      <c r="G30" s="153">
        <f t="shared" si="2"/>
        <v>0.14723023127415497</v>
      </c>
    </row>
    <row r="31" spans="1:7" ht="12.75">
      <c r="A31" s="149" t="s">
        <v>4</v>
      </c>
      <c r="B31" s="150">
        <v>32333</v>
      </c>
      <c r="C31" s="151">
        <f t="shared" si="3"/>
        <v>66.11659816371184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5160</v>
      </c>
      <c r="C32" s="151">
        <f t="shared" si="3"/>
        <v>10.551499907981105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4295</v>
      </c>
      <c r="C33" s="151">
        <f t="shared" si="3"/>
        <v>8.782692268367994</v>
      </c>
      <c r="D33" s="152"/>
      <c r="E33" s="143" t="s">
        <v>8</v>
      </c>
      <c r="F33" s="141">
        <v>16063</v>
      </c>
      <c r="G33" s="148">
        <v>100</v>
      </c>
    </row>
    <row r="34" spans="1:7" ht="12.75">
      <c r="A34" s="149" t="s">
        <v>0</v>
      </c>
      <c r="B34" s="150">
        <v>1715</v>
      </c>
      <c r="C34" s="151">
        <f t="shared" si="3"/>
        <v>3.506942314377441</v>
      </c>
      <c r="D34" s="152"/>
      <c r="E34" s="152" t="s">
        <v>9</v>
      </c>
      <c r="F34" s="150">
        <v>13006</v>
      </c>
      <c r="G34" s="153">
        <f aca="true" t="shared" si="4" ref="G34:G42">F34*100/F$33</f>
        <v>80.96868579966382</v>
      </c>
    </row>
    <row r="35" spans="1:7" ht="12.75">
      <c r="A35" s="149" t="s">
        <v>2</v>
      </c>
      <c r="B35" s="150">
        <v>2580</v>
      </c>
      <c r="C35" s="151">
        <f t="shared" si="3"/>
        <v>5.275749953990553</v>
      </c>
      <c r="D35" s="152"/>
      <c r="E35" s="152" t="s">
        <v>10</v>
      </c>
      <c r="F35" s="150">
        <v>7566</v>
      </c>
      <c r="G35" s="153">
        <f t="shared" si="4"/>
        <v>47.10203573429621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11155</v>
      </c>
      <c r="G36" s="153">
        <f t="shared" si="4"/>
        <v>69.44530909543671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6643</v>
      </c>
      <c r="G37" s="153">
        <f t="shared" si="4"/>
        <v>41.35591110004358</v>
      </c>
    </row>
    <row r="38" spans="1:7" ht="12.75">
      <c r="A38" s="163" t="s">
        <v>13</v>
      </c>
      <c r="B38" s="150">
        <v>48192</v>
      </c>
      <c r="C38" s="151">
        <f aca="true" t="shared" si="5" ref="C38:C56">B38*100/B$7</f>
        <v>98.54610146616773</v>
      </c>
      <c r="D38" s="152"/>
      <c r="E38" s="152" t="s">
        <v>14</v>
      </c>
      <c r="F38" s="150">
        <v>1388</v>
      </c>
      <c r="G38" s="153">
        <f t="shared" si="4"/>
        <v>8.640976156384237</v>
      </c>
    </row>
    <row r="39" spans="1:7" ht="12.75">
      <c r="A39" s="149" t="s">
        <v>15</v>
      </c>
      <c r="B39" s="150">
        <v>44008</v>
      </c>
      <c r="C39" s="151">
        <f t="shared" si="5"/>
        <v>89.99038913768071</v>
      </c>
      <c r="D39" s="152"/>
      <c r="E39" s="152" t="s">
        <v>10</v>
      </c>
      <c r="F39" s="150">
        <v>722</v>
      </c>
      <c r="G39" s="153">
        <f t="shared" si="4"/>
        <v>4.494801718234452</v>
      </c>
    </row>
    <row r="40" spans="1:7" ht="12.75">
      <c r="A40" s="149" t="s">
        <v>16</v>
      </c>
      <c r="B40" s="150">
        <v>1739</v>
      </c>
      <c r="C40" s="151">
        <f t="shared" si="5"/>
        <v>3.556019058135493</v>
      </c>
      <c r="D40" s="152"/>
      <c r="E40" s="152" t="s">
        <v>17</v>
      </c>
      <c r="F40" s="150">
        <v>3057</v>
      </c>
      <c r="G40" s="153">
        <f t="shared" si="4"/>
        <v>19.031314200336176</v>
      </c>
    </row>
    <row r="41" spans="1:7" ht="12.75">
      <c r="A41" s="149" t="s">
        <v>18</v>
      </c>
      <c r="B41" s="150">
        <v>58</v>
      </c>
      <c r="C41" s="151">
        <f t="shared" si="5"/>
        <v>0.11860213074862483</v>
      </c>
      <c r="D41" s="152"/>
      <c r="E41" s="152" t="s">
        <v>19</v>
      </c>
      <c r="F41" s="150">
        <v>2466</v>
      </c>
      <c r="G41" s="153">
        <f t="shared" si="4"/>
        <v>15.35205129801407</v>
      </c>
    </row>
    <row r="42" spans="1:7" ht="12.75">
      <c r="A42" s="149" t="s">
        <v>20</v>
      </c>
      <c r="B42" s="150">
        <v>1749</v>
      </c>
      <c r="C42" s="151">
        <f t="shared" si="5"/>
        <v>3.5764677013680144</v>
      </c>
      <c r="D42" s="152"/>
      <c r="E42" s="152" t="s">
        <v>21</v>
      </c>
      <c r="F42" s="150">
        <v>1143</v>
      </c>
      <c r="G42" s="153">
        <f t="shared" si="4"/>
        <v>7.11573180601382</v>
      </c>
    </row>
    <row r="43" spans="1:7" ht="12.75">
      <c r="A43" s="149" t="s">
        <v>22</v>
      </c>
      <c r="B43" s="150">
        <v>535</v>
      </c>
      <c r="C43" s="151">
        <f t="shared" si="5"/>
        <v>1.0940024129399015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384</v>
      </c>
      <c r="C44" s="151">
        <f t="shared" si="5"/>
        <v>0.7852279001288265</v>
      </c>
      <c r="D44" s="152"/>
      <c r="E44" s="152" t="s">
        <v>24</v>
      </c>
      <c r="F44" s="160">
        <v>7962</v>
      </c>
      <c r="G44" s="164">
        <f>F44*100/F33</f>
        <v>49.567328643466354</v>
      </c>
    </row>
    <row r="45" spans="1:7" ht="12.75">
      <c r="A45" s="149" t="s">
        <v>25</v>
      </c>
      <c r="B45" s="150">
        <v>407</v>
      </c>
      <c r="C45" s="151">
        <f t="shared" si="5"/>
        <v>0.832259779563626</v>
      </c>
      <c r="D45" s="152"/>
      <c r="E45" s="152" t="s">
        <v>26</v>
      </c>
      <c r="F45" s="160">
        <v>3249</v>
      </c>
      <c r="G45" s="164">
        <f>F45*100/F33</f>
        <v>20.226607732055033</v>
      </c>
    </row>
    <row r="46" spans="1:7" ht="12.75">
      <c r="A46" s="149" t="s">
        <v>27</v>
      </c>
      <c r="B46" s="150">
        <v>19</v>
      </c>
      <c r="C46" s="151">
        <f t="shared" si="5"/>
        <v>0.03885242214179089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139</v>
      </c>
      <c r="C47" s="151">
        <f t="shared" si="5"/>
        <v>0.2842361409320492</v>
      </c>
      <c r="D47" s="152"/>
      <c r="E47" s="152" t="s">
        <v>29</v>
      </c>
      <c r="F47" s="165">
        <v>3.04</v>
      </c>
      <c r="G47" s="166" t="s">
        <v>261</v>
      </c>
    </row>
    <row r="48" spans="1:7" ht="12.75">
      <c r="A48" s="149" t="s">
        <v>30</v>
      </c>
      <c r="B48" s="150">
        <v>87</v>
      </c>
      <c r="C48" s="151">
        <f t="shared" si="5"/>
        <v>0.17790319612293723</v>
      </c>
      <c r="D48" s="152"/>
      <c r="E48" s="152" t="s">
        <v>31</v>
      </c>
      <c r="F48" s="165">
        <v>3.42</v>
      </c>
      <c r="G48" s="166" t="s">
        <v>261</v>
      </c>
    </row>
    <row r="49" spans="1:7" ht="14.25">
      <c r="A49" s="149" t="s">
        <v>32</v>
      </c>
      <c r="B49" s="150">
        <v>178</v>
      </c>
      <c r="C49" s="151">
        <f t="shared" si="5"/>
        <v>0.3639858495388831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0.010224321616260761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0.004089728646504304</v>
      </c>
      <c r="D51" s="152"/>
      <c r="E51" s="143" t="s">
        <v>36</v>
      </c>
      <c r="F51" s="141">
        <v>16572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0.002044864323252152</v>
      </c>
      <c r="D52" s="152"/>
      <c r="E52" s="152" t="s">
        <v>38</v>
      </c>
      <c r="F52" s="150">
        <v>16063</v>
      </c>
      <c r="G52" s="153">
        <f>F52*100/F$51</f>
        <v>96.92855418778663</v>
      </c>
    </row>
    <row r="53" spans="1:7" ht="12.75">
      <c r="A53" s="149" t="s">
        <v>39</v>
      </c>
      <c r="B53" s="150">
        <v>2</v>
      </c>
      <c r="C53" s="151">
        <f t="shared" si="5"/>
        <v>0.004089728646504304</v>
      </c>
      <c r="D53" s="152"/>
      <c r="E53" s="152" t="s">
        <v>40</v>
      </c>
      <c r="F53" s="150">
        <v>509</v>
      </c>
      <c r="G53" s="153">
        <f>F53*100/F$51</f>
        <v>3.071445812213372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57</v>
      </c>
      <c r="G54" s="153">
        <f>F54*100/F$51</f>
        <v>0.3439536567704562</v>
      </c>
    </row>
    <row r="55" spans="1:7" ht="12.75">
      <c r="A55" s="149" t="s">
        <v>43</v>
      </c>
      <c r="B55" s="150">
        <v>633</v>
      </c>
      <c r="C55" s="151">
        <f t="shared" si="5"/>
        <v>1.2943991166186124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711</v>
      </c>
      <c r="C56" s="151">
        <f t="shared" si="5"/>
        <v>1.4538985338322803</v>
      </c>
      <c r="D56" s="152"/>
      <c r="E56" s="152" t="s">
        <v>45</v>
      </c>
      <c r="F56" s="167">
        <v>1.1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44600</v>
      </c>
      <c r="C60" s="168">
        <f>B60*100/B7</f>
        <v>91.20094881704598</v>
      </c>
      <c r="D60" s="152"/>
      <c r="E60" s="143" t="s">
        <v>51</v>
      </c>
      <c r="F60" s="141">
        <v>16063</v>
      </c>
      <c r="G60" s="148">
        <v>100</v>
      </c>
    </row>
    <row r="61" spans="1:7" ht="12.75">
      <c r="A61" s="149" t="s">
        <v>52</v>
      </c>
      <c r="B61" s="160">
        <v>1947</v>
      </c>
      <c r="C61" s="168">
        <f>B61*100/B7</f>
        <v>3.98135083737194</v>
      </c>
      <c r="D61" s="152"/>
      <c r="E61" s="152" t="s">
        <v>53</v>
      </c>
      <c r="F61" s="150">
        <v>14331</v>
      </c>
      <c r="G61" s="153">
        <f>F61*100/F$60</f>
        <v>89.2174562659528</v>
      </c>
    </row>
    <row r="62" spans="1:7" ht="12.75">
      <c r="A62" s="149" t="s">
        <v>54</v>
      </c>
      <c r="B62" s="160">
        <v>192</v>
      </c>
      <c r="C62" s="168">
        <f>B62*100/B7</f>
        <v>0.39261395006441324</v>
      </c>
      <c r="D62" s="152"/>
      <c r="E62" s="152" t="s">
        <v>55</v>
      </c>
      <c r="F62" s="150">
        <v>1732</v>
      </c>
      <c r="G62" s="153">
        <f>F62*100/F$60</f>
        <v>10.78254373404719</v>
      </c>
    </row>
    <row r="63" spans="1:7" ht="12.75">
      <c r="A63" s="149" t="s">
        <v>56</v>
      </c>
      <c r="B63" s="160">
        <v>2012</v>
      </c>
      <c r="C63" s="168">
        <f>B63*100/B7</f>
        <v>4.11426701838333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33</v>
      </c>
      <c r="C64" s="168">
        <f>B64*100/B7</f>
        <v>0.06748052266732102</v>
      </c>
      <c r="D64" s="152"/>
      <c r="E64" s="152" t="s">
        <v>58</v>
      </c>
      <c r="F64" s="165">
        <v>3.1</v>
      </c>
      <c r="G64" s="166" t="s">
        <v>261</v>
      </c>
    </row>
    <row r="65" spans="1:7" ht="13.5" thickBot="1">
      <c r="A65" s="171" t="s">
        <v>59</v>
      </c>
      <c r="B65" s="172">
        <v>899</v>
      </c>
      <c r="C65" s="173">
        <f>B65*100/B7</f>
        <v>1.8383330266036848</v>
      </c>
      <c r="D65" s="174"/>
      <c r="E65" s="174" t="s">
        <v>60</v>
      </c>
      <c r="F65" s="175">
        <v>2.56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48903</v>
      </c>
      <c r="G9" s="33">
        <f>(F9/$F$9)*100</f>
        <v>100</v>
      </c>
    </row>
    <row r="10" spans="1:7" ht="12.75">
      <c r="A10" s="29" t="s">
        <v>269</v>
      </c>
      <c r="B10" s="93">
        <v>14865</v>
      </c>
      <c r="C10" s="33">
        <f aca="true" t="shared" si="0" ref="C10:C15">(B10/$B$10)*100</f>
        <v>100</v>
      </c>
      <c r="E10" s="34" t="s">
        <v>270</v>
      </c>
      <c r="F10" s="97">
        <v>44543</v>
      </c>
      <c r="G10" s="84">
        <f aca="true" t="shared" si="1" ref="G10:G16">(F10/$F$9)*100</f>
        <v>91.08439155062061</v>
      </c>
    </row>
    <row r="11" spans="1:8" ht="12.75">
      <c r="A11" s="36" t="s">
        <v>271</v>
      </c>
      <c r="B11" s="98">
        <v>1353</v>
      </c>
      <c r="C11" s="35">
        <f t="shared" si="0"/>
        <v>9.101917255297678</v>
      </c>
      <c r="E11" s="34" t="s">
        <v>272</v>
      </c>
      <c r="F11" s="97">
        <v>43929</v>
      </c>
      <c r="G11" s="84">
        <f t="shared" si="1"/>
        <v>89.8288448561438</v>
      </c>
      <c r="H11" s="15" t="s">
        <v>250</v>
      </c>
    </row>
    <row r="12" spans="1:8" ht="12.75">
      <c r="A12" s="36" t="s">
        <v>273</v>
      </c>
      <c r="B12" s="98">
        <v>922</v>
      </c>
      <c r="C12" s="35">
        <f t="shared" si="0"/>
        <v>6.2024890682811975</v>
      </c>
      <c r="E12" s="34" t="s">
        <v>274</v>
      </c>
      <c r="F12" s="97">
        <v>28577</v>
      </c>
      <c r="G12" s="84">
        <f t="shared" si="1"/>
        <v>58.43608776557675</v>
      </c>
      <c r="H12" s="15" t="s">
        <v>250</v>
      </c>
    </row>
    <row r="13" spans="1:7" ht="12.75">
      <c r="A13" s="36" t="s">
        <v>275</v>
      </c>
      <c r="B13" s="98">
        <v>6895</v>
      </c>
      <c r="C13" s="35">
        <f t="shared" si="0"/>
        <v>46.3841237806929</v>
      </c>
      <c r="E13" s="34" t="s">
        <v>276</v>
      </c>
      <c r="F13" s="97">
        <v>15352</v>
      </c>
      <c r="G13" s="84">
        <f t="shared" si="1"/>
        <v>31.39275709056704</v>
      </c>
    </row>
    <row r="14" spans="1:7" ht="12.75">
      <c r="A14" s="36" t="s">
        <v>277</v>
      </c>
      <c r="B14" s="98">
        <v>3295</v>
      </c>
      <c r="C14" s="35">
        <f t="shared" si="0"/>
        <v>22.166162125798856</v>
      </c>
      <c r="E14" s="34" t="s">
        <v>166</v>
      </c>
      <c r="F14" s="97">
        <v>614</v>
      </c>
      <c r="G14" s="84">
        <f t="shared" si="1"/>
        <v>1.2555466944768214</v>
      </c>
    </row>
    <row r="15" spans="1:7" ht="12.75">
      <c r="A15" s="36" t="s">
        <v>324</v>
      </c>
      <c r="B15" s="97">
        <v>2400</v>
      </c>
      <c r="C15" s="35">
        <f t="shared" si="0"/>
        <v>16.145307769929364</v>
      </c>
      <c r="E15" s="34" t="s">
        <v>278</v>
      </c>
      <c r="F15" s="97">
        <v>4360</v>
      </c>
      <c r="G15" s="84">
        <f t="shared" si="1"/>
        <v>8.915608449379384</v>
      </c>
    </row>
    <row r="16" spans="1:7" ht="12.75">
      <c r="A16" s="36"/>
      <c r="B16" s="93" t="s">
        <v>250</v>
      </c>
      <c r="C16" s="10"/>
      <c r="E16" s="34" t="s">
        <v>279</v>
      </c>
      <c r="F16" s="98">
        <v>865</v>
      </c>
      <c r="G16" s="84">
        <f t="shared" si="1"/>
        <v>1.7688076396131118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2851</v>
      </c>
      <c r="G17" s="84">
        <f>(F17/$F$9)*100</f>
        <v>5.8299081855918855</v>
      </c>
    </row>
    <row r="18" spans="1:7" ht="12.75">
      <c r="A18" s="29" t="s">
        <v>282</v>
      </c>
      <c r="B18" s="93">
        <v>30878</v>
      </c>
      <c r="C18" s="33">
        <f>(B18/$B$18)*100</f>
        <v>100</v>
      </c>
      <c r="E18" s="34" t="s">
        <v>283</v>
      </c>
      <c r="F18" s="97">
        <v>1509</v>
      </c>
      <c r="G18" s="84">
        <f>(F18/$F$9)*100</f>
        <v>3.0857002637874977</v>
      </c>
    </row>
    <row r="19" spans="1:7" ht="12.75">
      <c r="A19" s="36" t="s">
        <v>284</v>
      </c>
      <c r="B19" s="97">
        <v>1010</v>
      </c>
      <c r="C19" s="84">
        <f aca="true" t="shared" si="2" ref="C19:C25">(B19/$B$18)*100</f>
        <v>3.270937236867673</v>
      </c>
      <c r="E19" s="34"/>
      <c r="F19" s="97" t="s">
        <v>250</v>
      </c>
      <c r="G19" s="84"/>
    </row>
    <row r="20" spans="1:7" ht="12.75">
      <c r="A20" s="36" t="s">
        <v>285</v>
      </c>
      <c r="B20" s="97">
        <v>2627</v>
      </c>
      <c r="C20" s="84">
        <f t="shared" si="2"/>
        <v>8.50767536757562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9257</v>
      </c>
      <c r="C21" s="84">
        <f t="shared" si="2"/>
        <v>29.979273268994106</v>
      </c>
      <c r="E21" s="38" t="s">
        <v>167</v>
      </c>
      <c r="F21" s="80">
        <v>4360</v>
      </c>
      <c r="G21" s="33">
        <f>(F21/$F$21)*100</f>
        <v>100</v>
      </c>
    </row>
    <row r="22" spans="1:7" ht="12.75">
      <c r="A22" s="36" t="s">
        <v>302</v>
      </c>
      <c r="B22" s="97">
        <v>6762</v>
      </c>
      <c r="C22" s="84">
        <f t="shared" si="2"/>
        <v>21.89908672841505</v>
      </c>
      <c r="E22" s="34" t="s">
        <v>303</v>
      </c>
      <c r="F22" s="97">
        <v>1634</v>
      </c>
      <c r="G22" s="84">
        <f aca="true" t="shared" si="3" ref="G22:G27">(F22/$F$21)*100</f>
        <v>37.477064220183486</v>
      </c>
    </row>
    <row r="23" spans="1:7" ht="12.75">
      <c r="A23" s="36" t="s">
        <v>304</v>
      </c>
      <c r="B23" s="97">
        <v>2282</v>
      </c>
      <c r="C23" s="84">
        <f t="shared" si="2"/>
        <v>7.3903750242891375</v>
      </c>
      <c r="E23" s="34" t="s">
        <v>305</v>
      </c>
      <c r="F23" s="97">
        <v>1465</v>
      </c>
      <c r="G23" s="84">
        <f t="shared" si="3"/>
        <v>33.60091743119266</v>
      </c>
    </row>
    <row r="24" spans="1:7" ht="12.75">
      <c r="A24" s="36" t="s">
        <v>306</v>
      </c>
      <c r="B24" s="97">
        <v>6240</v>
      </c>
      <c r="C24" s="84">
        <f t="shared" si="2"/>
        <v>20.20856273074681</v>
      </c>
      <c r="E24" s="34" t="s">
        <v>307</v>
      </c>
      <c r="F24" s="97">
        <v>223</v>
      </c>
      <c r="G24" s="84">
        <f t="shared" si="3"/>
        <v>5.114678899082569</v>
      </c>
    </row>
    <row r="25" spans="1:7" ht="12.75">
      <c r="A25" s="36" t="s">
        <v>308</v>
      </c>
      <c r="B25" s="97">
        <v>2700</v>
      </c>
      <c r="C25" s="84">
        <f t="shared" si="2"/>
        <v>8.7440896431116</v>
      </c>
      <c r="E25" s="34" t="s">
        <v>309</v>
      </c>
      <c r="F25" s="97">
        <v>34</v>
      </c>
      <c r="G25" s="84">
        <f t="shared" si="3"/>
        <v>0.7798165137614679</v>
      </c>
    </row>
    <row r="26" spans="1:7" ht="12.75">
      <c r="A26" s="36"/>
      <c r="B26" s="93" t="s">
        <v>250</v>
      </c>
      <c r="C26" s="35"/>
      <c r="E26" s="34" t="s">
        <v>310</v>
      </c>
      <c r="F26" s="97">
        <v>870</v>
      </c>
      <c r="G26" s="84">
        <f t="shared" si="3"/>
        <v>19.954128440366972</v>
      </c>
    </row>
    <row r="27" spans="1:7" ht="12.75">
      <c r="A27" s="36" t="s">
        <v>311</v>
      </c>
      <c r="B27" s="108">
        <v>88.2</v>
      </c>
      <c r="C27" s="37" t="s">
        <v>261</v>
      </c>
      <c r="E27" s="34" t="s">
        <v>312</v>
      </c>
      <c r="F27" s="97">
        <v>134</v>
      </c>
      <c r="G27" s="84">
        <f t="shared" si="3"/>
        <v>3.073394495412844</v>
      </c>
    </row>
    <row r="28" spans="1:7" ht="12.75">
      <c r="A28" s="36" t="s">
        <v>313</v>
      </c>
      <c r="B28" s="108">
        <v>29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44928</v>
      </c>
      <c r="G30" s="33">
        <f>(F30/$F$30)*100</f>
        <v>100</v>
      </c>
      <c r="J30" s="39"/>
    </row>
    <row r="31" spans="1:10" ht="12.75">
      <c r="A31" s="95" t="s">
        <v>296</v>
      </c>
      <c r="B31" s="93">
        <v>36228</v>
      </c>
      <c r="C31" s="33">
        <f>(B31/$B$31)*100</f>
        <v>100</v>
      </c>
      <c r="E31" s="34" t="s">
        <v>317</v>
      </c>
      <c r="F31" s="97">
        <v>38607</v>
      </c>
      <c r="G31" s="101">
        <f>(F31/$F$30)*100</f>
        <v>85.93082264957265</v>
      </c>
      <c r="J31" s="39"/>
    </row>
    <row r="32" spans="1:10" ht="12.75">
      <c r="A32" s="36" t="s">
        <v>318</v>
      </c>
      <c r="B32" s="97">
        <v>7836</v>
      </c>
      <c r="C32" s="10">
        <f>(B32/$B$31)*100</f>
        <v>21.629678701556806</v>
      </c>
      <c r="E32" s="34" t="s">
        <v>319</v>
      </c>
      <c r="F32" s="97">
        <v>6321</v>
      </c>
      <c r="G32" s="101">
        <f aca="true" t="shared" si="4" ref="G32:G39">(F32/$F$30)*100</f>
        <v>14.069177350427351</v>
      </c>
      <c r="J32" s="39"/>
    </row>
    <row r="33" spans="1:10" ht="12.75">
      <c r="A33" s="36" t="s">
        <v>320</v>
      </c>
      <c r="B33" s="97">
        <v>23549</v>
      </c>
      <c r="C33" s="10">
        <f aca="true" t="shared" si="5" ref="C33:C38">(B33/$B$31)*100</f>
        <v>65.00220823672298</v>
      </c>
      <c r="E33" s="34" t="s">
        <v>321</v>
      </c>
      <c r="F33" s="97">
        <v>1925</v>
      </c>
      <c r="G33" s="101">
        <f t="shared" si="4"/>
        <v>4.2846331908831905</v>
      </c>
      <c r="J33" s="39"/>
    </row>
    <row r="34" spans="1:7" ht="12.75">
      <c r="A34" s="36" t="s">
        <v>322</v>
      </c>
      <c r="B34" s="97">
        <v>456</v>
      </c>
      <c r="C34" s="10">
        <f t="shared" si="5"/>
        <v>1.2586949320967207</v>
      </c>
      <c r="E34" s="34" t="s">
        <v>323</v>
      </c>
      <c r="F34" s="97">
        <v>1790</v>
      </c>
      <c r="G34" s="101">
        <f t="shared" si="4"/>
        <v>3.984152421652422</v>
      </c>
    </row>
    <row r="35" spans="1:7" ht="12.75">
      <c r="A35" s="36" t="s">
        <v>325</v>
      </c>
      <c r="B35" s="97">
        <v>2274</v>
      </c>
      <c r="C35" s="10">
        <f t="shared" si="5"/>
        <v>6.276912885061278</v>
      </c>
      <c r="E35" s="34" t="s">
        <v>321</v>
      </c>
      <c r="F35" s="97">
        <v>484</v>
      </c>
      <c r="G35" s="101">
        <f t="shared" si="4"/>
        <v>1.0772792022792024</v>
      </c>
    </row>
    <row r="36" spans="1:7" ht="12.75">
      <c r="A36" s="36" t="s">
        <v>297</v>
      </c>
      <c r="B36" s="97">
        <v>1834</v>
      </c>
      <c r="C36" s="10">
        <f t="shared" si="5"/>
        <v>5.062382687424092</v>
      </c>
      <c r="E36" s="34" t="s">
        <v>327</v>
      </c>
      <c r="F36" s="97">
        <v>2975</v>
      </c>
      <c r="G36" s="101">
        <f t="shared" si="4"/>
        <v>6.621705840455841</v>
      </c>
    </row>
    <row r="37" spans="1:7" ht="12.75">
      <c r="A37" s="36" t="s">
        <v>326</v>
      </c>
      <c r="B37" s="97">
        <v>2113</v>
      </c>
      <c r="C37" s="10">
        <f t="shared" si="5"/>
        <v>5.832505244562217</v>
      </c>
      <c r="E37" s="34" t="s">
        <v>321</v>
      </c>
      <c r="F37" s="97">
        <v>972</v>
      </c>
      <c r="G37" s="101">
        <f t="shared" si="4"/>
        <v>2.1634615384615383</v>
      </c>
    </row>
    <row r="38" spans="1:7" ht="12.75">
      <c r="A38" s="36" t="s">
        <v>297</v>
      </c>
      <c r="B38" s="97">
        <v>1384</v>
      </c>
      <c r="C38" s="10">
        <f t="shared" si="5"/>
        <v>3.820249530749696</v>
      </c>
      <c r="E38" s="34" t="s">
        <v>259</v>
      </c>
      <c r="F38" s="97">
        <v>1105</v>
      </c>
      <c r="G38" s="101">
        <f t="shared" si="4"/>
        <v>2.459490740740741</v>
      </c>
    </row>
    <row r="39" spans="1:7" ht="12.75">
      <c r="A39" s="36"/>
      <c r="B39" s="97" t="s">
        <v>250</v>
      </c>
      <c r="C39" s="10"/>
      <c r="E39" s="34" t="s">
        <v>321</v>
      </c>
      <c r="F39" s="97">
        <v>424</v>
      </c>
      <c r="G39" s="101">
        <f t="shared" si="4"/>
        <v>0.9437321937321937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1016</v>
      </c>
      <c r="C42" s="33">
        <f>(B42/$B$42)*100</f>
        <v>100</v>
      </c>
      <c r="E42" s="31" t="s">
        <v>268</v>
      </c>
      <c r="F42" s="80">
        <v>48903</v>
      </c>
      <c r="G42" s="99">
        <f>(F42/$F$42)*100</f>
        <v>100</v>
      </c>
      <c r="I42" s="39"/>
    </row>
    <row r="43" spans="1:7" ht="12.75">
      <c r="A43" s="36" t="s">
        <v>301</v>
      </c>
      <c r="B43" s="98">
        <v>253</v>
      </c>
      <c r="C43" s="102">
        <f>(B43/$B$42)*100</f>
        <v>24.901574803149607</v>
      </c>
      <c r="E43" s="60" t="s">
        <v>168</v>
      </c>
      <c r="F43" s="106">
        <v>63150</v>
      </c>
      <c r="G43" s="107">
        <f aca="true" t="shared" si="6" ref="G43:G71">(F43/$F$42)*100</f>
        <v>129.1331820133734</v>
      </c>
    </row>
    <row r="44" spans="1:7" ht="12.75">
      <c r="A44" s="36"/>
      <c r="B44" s="93" t="s">
        <v>250</v>
      </c>
      <c r="C44" s="10"/>
      <c r="E44" s="1" t="s">
        <v>329</v>
      </c>
      <c r="F44" s="97">
        <v>430</v>
      </c>
      <c r="G44" s="101">
        <f t="shared" si="6"/>
        <v>0.8792916589984254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370</v>
      </c>
      <c r="G45" s="101">
        <f t="shared" si="6"/>
        <v>0.7565997996032964</v>
      </c>
    </row>
    <row r="46" spans="1:7" ht="12.75">
      <c r="A46" s="29" t="s">
        <v>331</v>
      </c>
      <c r="B46" s="93">
        <v>33879</v>
      </c>
      <c r="C46" s="33">
        <f>(B46/$B$46)*100</f>
        <v>100</v>
      </c>
      <c r="E46" s="1" t="s">
        <v>332</v>
      </c>
      <c r="F46" s="97">
        <v>125</v>
      </c>
      <c r="G46" s="101">
        <f t="shared" si="6"/>
        <v>0.255608040406519</v>
      </c>
    </row>
    <row r="47" spans="1:7" ht="12.75">
      <c r="A47" s="36" t="s">
        <v>333</v>
      </c>
      <c r="B47" s="97">
        <v>3711</v>
      </c>
      <c r="C47" s="10">
        <f>(B47/$B$46)*100</f>
        <v>10.953688125387409</v>
      </c>
      <c r="E47" s="1" t="s">
        <v>334</v>
      </c>
      <c r="F47" s="97">
        <v>561</v>
      </c>
      <c r="G47" s="101">
        <f t="shared" si="6"/>
        <v>1.1471688853444575</v>
      </c>
    </row>
    <row r="48" spans="1:7" ht="12.75">
      <c r="A48" s="36"/>
      <c r="B48" s="93" t="s">
        <v>250</v>
      </c>
      <c r="C48" s="10"/>
      <c r="E48" s="1" t="s">
        <v>335</v>
      </c>
      <c r="F48" s="97">
        <v>3080</v>
      </c>
      <c r="G48" s="101">
        <f t="shared" si="6"/>
        <v>6.298182115616628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947</v>
      </c>
      <c r="G49" s="101">
        <f t="shared" si="6"/>
        <v>1.9364865141197882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375</v>
      </c>
      <c r="G50" s="101">
        <f t="shared" si="6"/>
        <v>0.7668241212195571</v>
      </c>
    </row>
    <row r="51" spans="1:7" ht="12.75">
      <c r="A51" s="5" t="s">
        <v>338</v>
      </c>
      <c r="B51" s="93">
        <v>12526</v>
      </c>
      <c r="C51" s="33">
        <f>(B51/$B$51)*100</f>
        <v>100</v>
      </c>
      <c r="E51" s="1" t="s">
        <v>339</v>
      </c>
      <c r="F51" s="97">
        <v>8051</v>
      </c>
      <c r="G51" s="101">
        <f t="shared" si="6"/>
        <v>16.463202666503076</v>
      </c>
    </row>
    <row r="52" spans="1:7" ht="12.75">
      <c r="A52" s="4" t="s">
        <v>340</v>
      </c>
      <c r="B52" s="98">
        <v>796</v>
      </c>
      <c r="C52" s="10">
        <f>(B52/$B$51)*100</f>
        <v>6.354782053329075</v>
      </c>
      <c r="E52" s="1" t="s">
        <v>341</v>
      </c>
      <c r="F52" s="97">
        <v>444</v>
      </c>
      <c r="G52" s="101">
        <f t="shared" si="6"/>
        <v>0.9079197595239556</v>
      </c>
    </row>
    <row r="53" spans="1:7" ht="12.75">
      <c r="A53" s="4"/>
      <c r="B53" s="93" t="s">
        <v>250</v>
      </c>
      <c r="C53" s="10"/>
      <c r="E53" s="1" t="s">
        <v>342</v>
      </c>
      <c r="F53" s="97">
        <v>631</v>
      </c>
      <c r="G53" s="101">
        <f t="shared" si="6"/>
        <v>1.290309387972108</v>
      </c>
    </row>
    <row r="54" spans="1:7" ht="14.25">
      <c r="A54" s="5" t="s">
        <v>343</v>
      </c>
      <c r="B54" s="93">
        <v>28137</v>
      </c>
      <c r="C54" s="33">
        <f>(B54/$B$54)*100</f>
        <v>100</v>
      </c>
      <c r="E54" s="1" t="s">
        <v>201</v>
      </c>
      <c r="F54" s="97">
        <v>11837</v>
      </c>
      <c r="G54" s="101">
        <f t="shared" si="6"/>
        <v>24.205058994335726</v>
      </c>
    </row>
    <row r="55" spans="1:7" ht="12.75">
      <c r="A55" s="4" t="s">
        <v>340</v>
      </c>
      <c r="B55" s="98">
        <v>3821</v>
      </c>
      <c r="C55" s="10">
        <f>(B55/$B$54)*100</f>
        <v>13.57998365141984</v>
      </c>
      <c r="E55" s="1" t="s">
        <v>344</v>
      </c>
      <c r="F55" s="97">
        <v>15020</v>
      </c>
      <c r="G55" s="101">
        <f t="shared" si="6"/>
        <v>30.71386213524733</v>
      </c>
    </row>
    <row r="56" spans="1:7" ht="12.75">
      <c r="A56" s="4" t="s">
        <v>345</v>
      </c>
      <c r="B56" s="119">
        <v>67.7</v>
      </c>
      <c r="C56" s="37" t="s">
        <v>261</v>
      </c>
      <c r="E56" s="1" t="s">
        <v>346</v>
      </c>
      <c r="F56" s="97">
        <v>174</v>
      </c>
      <c r="G56" s="101">
        <f t="shared" si="6"/>
        <v>0.3558063922458745</v>
      </c>
    </row>
    <row r="57" spans="1:7" ht="12.75">
      <c r="A57" s="4" t="s">
        <v>347</v>
      </c>
      <c r="B57" s="98">
        <v>24316</v>
      </c>
      <c r="C57" s="10">
        <f>(B57/$B$54)*100</f>
        <v>86.42001634858016</v>
      </c>
      <c r="E57" s="1" t="s">
        <v>348</v>
      </c>
      <c r="F57" s="97">
        <v>423</v>
      </c>
      <c r="G57" s="101">
        <f t="shared" si="6"/>
        <v>0.8649776087356604</v>
      </c>
    </row>
    <row r="58" spans="1:7" ht="12.75">
      <c r="A58" s="4" t="s">
        <v>345</v>
      </c>
      <c r="B58" s="119">
        <v>78.6</v>
      </c>
      <c r="C58" s="37" t="s">
        <v>261</v>
      </c>
      <c r="E58" s="1" t="s">
        <v>349</v>
      </c>
      <c r="F58" s="97">
        <v>4833</v>
      </c>
      <c r="G58" s="101">
        <f t="shared" si="6"/>
        <v>9.882829274277652</v>
      </c>
    </row>
    <row r="59" spans="1:7" ht="12.75">
      <c r="A59" s="4"/>
      <c r="B59" s="93" t="s">
        <v>250</v>
      </c>
      <c r="C59" s="10"/>
      <c r="E59" s="1" t="s">
        <v>350</v>
      </c>
      <c r="F59" s="97">
        <v>383</v>
      </c>
      <c r="G59" s="101">
        <f t="shared" si="6"/>
        <v>0.7831830358055742</v>
      </c>
    </row>
    <row r="60" spans="1:7" ht="12.75">
      <c r="A60" s="5" t="s">
        <v>351</v>
      </c>
      <c r="B60" s="93">
        <v>4221</v>
      </c>
      <c r="C60" s="33">
        <f>(B60/$B$60)*100</f>
        <v>100</v>
      </c>
      <c r="E60" s="1" t="s">
        <v>352</v>
      </c>
      <c r="F60" s="97">
        <v>1879</v>
      </c>
      <c r="G60" s="101">
        <f t="shared" si="6"/>
        <v>3.8423000633907938</v>
      </c>
    </row>
    <row r="61" spans="1:7" ht="12.75">
      <c r="A61" s="4" t="s">
        <v>340</v>
      </c>
      <c r="B61" s="97">
        <v>1576</v>
      </c>
      <c r="C61" s="10">
        <f>(B61/$B$60)*100</f>
        <v>37.337123904288084</v>
      </c>
      <c r="E61" s="1" t="s">
        <v>353</v>
      </c>
      <c r="F61" s="97">
        <v>573</v>
      </c>
      <c r="G61" s="101">
        <f t="shared" si="6"/>
        <v>1.1717072572234832</v>
      </c>
    </row>
    <row r="62" spans="1:7" ht="12.75">
      <c r="A62" s="4"/>
      <c r="B62" s="93" t="s">
        <v>250</v>
      </c>
      <c r="C62" s="10"/>
      <c r="E62" s="1" t="s">
        <v>354</v>
      </c>
      <c r="F62" s="97">
        <v>658</v>
      </c>
      <c r="G62" s="101">
        <f t="shared" si="6"/>
        <v>1.3455207246999161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361</v>
      </c>
      <c r="G63" s="101">
        <f t="shared" si="6"/>
        <v>0.7381960206940269</v>
      </c>
    </row>
    <row r="64" spans="1:7" ht="12.75">
      <c r="A64" s="29" t="s">
        <v>357</v>
      </c>
      <c r="B64" s="93">
        <v>44928</v>
      </c>
      <c r="C64" s="33">
        <f>(B64/$B$64)*100</f>
        <v>100</v>
      </c>
      <c r="E64" s="1" t="s">
        <v>358</v>
      </c>
      <c r="F64" s="97">
        <v>120</v>
      </c>
      <c r="G64" s="101">
        <f t="shared" si="6"/>
        <v>0.24538371879025828</v>
      </c>
    </row>
    <row r="65" spans="1:7" ht="12.75">
      <c r="A65" s="4" t="s">
        <v>256</v>
      </c>
      <c r="B65" s="97">
        <v>28019</v>
      </c>
      <c r="C65" s="10">
        <f>(B65/$B$64)*100</f>
        <v>62.36422720797721</v>
      </c>
      <c r="E65" s="1" t="s">
        <v>359</v>
      </c>
      <c r="F65" s="97">
        <v>274</v>
      </c>
      <c r="G65" s="101">
        <f t="shared" si="6"/>
        <v>0.5602928245710898</v>
      </c>
    </row>
    <row r="66" spans="1:7" ht="12.75">
      <c r="A66" s="4" t="s">
        <v>257</v>
      </c>
      <c r="B66" s="97">
        <v>16507</v>
      </c>
      <c r="C66" s="10">
        <f aca="true" t="shared" si="7" ref="C66:C71">(B66/$B$64)*100</f>
        <v>36.74100783475783</v>
      </c>
      <c r="E66" s="1" t="s">
        <v>360</v>
      </c>
      <c r="F66" s="97">
        <v>62</v>
      </c>
      <c r="G66" s="101">
        <f t="shared" si="6"/>
        <v>0.12678158804163342</v>
      </c>
    </row>
    <row r="67" spans="1:7" ht="12.75">
      <c r="A67" s="4" t="s">
        <v>361</v>
      </c>
      <c r="B67" s="97">
        <v>6668</v>
      </c>
      <c r="C67" s="10">
        <f t="shared" si="7"/>
        <v>14.841524216524215</v>
      </c>
      <c r="E67" s="1" t="s">
        <v>362</v>
      </c>
      <c r="F67" s="97">
        <v>488</v>
      </c>
      <c r="G67" s="101">
        <f t="shared" si="6"/>
        <v>0.9978937897470502</v>
      </c>
    </row>
    <row r="68" spans="1:7" ht="12.75">
      <c r="A68" s="4" t="s">
        <v>363</v>
      </c>
      <c r="B68" s="97">
        <v>9839</v>
      </c>
      <c r="C68" s="10">
        <f t="shared" si="7"/>
        <v>21.899483618233617</v>
      </c>
      <c r="E68" s="1" t="s">
        <v>364</v>
      </c>
      <c r="F68" s="97">
        <v>1859</v>
      </c>
      <c r="G68" s="101">
        <f t="shared" si="6"/>
        <v>3.8014027769257512</v>
      </c>
    </row>
    <row r="69" spans="1:7" ht="12.75">
      <c r="A69" s="4" t="s">
        <v>365</v>
      </c>
      <c r="B69" s="97">
        <v>6249</v>
      </c>
      <c r="C69" s="10">
        <f t="shared" si="7"/>
        <v>13.90892094017094</v>
      </c>
      <c r="E69" s="1" t="s">
        <v>366</v>
      </c>
      <c r="F69" s="97">
        <v>158</v>
      </c>
      <c r="G69" s="101">
        <f t="shared" si="6"/>
        <v>0.32308856307384004</v>
      </c>
    </row>
    <row r="70" spans="1:7" ht="12.75">
      <c r="A70" s="4" t="s">
        <v>367</v>
      </c>
      <c r="B70" s="97">
        <v>3590</v>
      </c>
      <c r="C70" s="10">
        <f t="shared" si="7"/>
        <v>7.990562678062678</v>
      </c>
      <c r="E70" s="1" t="s">
        <v>368</v>
      </c>
      <c r="F70" s="97">
        <v>132</v>
      </c>
      <c r="G70" s="101">
        <f t="shared" si="6"/>
        <v>0.2699220906692841</v>
      </c>
    </row>
    <row r="71" spans="1:7" ht="12.75">
      <c r="A71" s="7" t="s">
        <v>258</v>
      </c>
      <c r="B71" s="103">
        <v>402</v>
      </c>
      <c r="C71" s="40">
        <f t="shared" si="7"/>
        <v>0.8947649572649572</v>
      </c>
      <c r="D71" s="41"/>
      <c r="E71" s="9" t="s">
        <v>369</v>
      </c>
      <c r="F71" s="103">
        <v>8902</v>
      </c>
      <c r="G71" s="104">
        <f t="shared" si="6"/>
        <v>18.20338220559066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35539</v>
      </c>
      <c r="C9" s="81">
        <f>(B9/$B$9)*100</f>
        <v>100</v>
      </c>
      <c r="D9" s="65"/>
      <c r="E9" s="79" t="s">
        <v>381</v>
      </c>
      <c r="F9" s="80">
        <v>16072</v>
      </c>
      <c r="G9" s="81">
        <f>(F9/$F$9)*100</f>
        <v>100</v>
      </c>
    </row>
    <row r="10" spans="1:7" ht="12.75">
      <c r="A10" s="82" t="s">
        <v>382</v>
      </c>
      <c r="B10" s="97">
        <v>24965</v>
      </c>
      <c r="C10" s="105">
        <f>(B10/$B$9)*100</f>
        <v>70.24677115281803</v>
      </c>
      <c r="D10" s="65"/>
      <c r="E10" s="78" t="s">
        <v>383</v>
      </c>
      <c r="F10" s="97">
        <v>677</v>
      </c>
      <c r="G10" s="105">
        <f aca="true" t="shared" si="0" ref="G10:G19">(F10/$F$9)*100</f>
        <v>4.212294673967148</v>
      </c>
    </row>
    <row r="11" spans="1:7" ht="12.75">
      <c r="A11" s="82" t="s">
        <v>384</v>
      </c>
      <c r="B11" s="97">
        <v>24937</v>
      </c>
      <c r="C11" s="105">
        <f aca="true" t="shared" si="1" ref="C11:C16">(B11/$B$9)*100</f>
        <v>70.16798446776781</v>
      </c>
      <c r="D11" s="65"/>
      <c r="E11" s="78" t="s">
        <v>385</v>
      </c>
      <c r="F11" s="97">
        <v>514</v>
      </c>
      <c r="G11" s="105">
        <f t="shared" si="0"/>
        <v>3.1981085116973618</v>
      </c>
    </row>
    <row r="12" spans="1:7" ht="12.75">
      <c r="A12" s="82" t="s">
        <v>386</v>
      </c>
      <c r="B12" s="97">
        <v>23886</v>
      </c>
      <c r="C12" s="105">
        <f>(B12/$B$9)*100</f>
        <v>67.21066996820394</v>
      </c>
      <c r="D12" s="65"/>
      <c r="E12" s="78" t="s">
        <v>387</v>
      </c>
      <c r="F12" s="97">
        <v>1076</v>
      </c>
      <c r="G12" s="105">
        <f t="shared" si="0"/>
        <v>6.694873071179691</v>
      </c>
    </row>
    <row r="13" spans="1:7" ht="12.75">
      <c r="A13" s="82" t="s">
        <v>388</v>
      </c>
      <c r="B13" s="97">
        <v>1051</v>
      </c>
      <c r="C13" s="105">
        <f>(B13/$B$9)*100</f>
        <v>2.9573144995638594</v>
      </c>
      <c r="D13" s="65"/>
      <c r="E13" s="78" t="s">
        <v>389</v>
      </c>
      <c r="F13" s="97">
        <v>1080</v>
      </c>
      <c r="G13" s="105">
        <f t="shared" si="0"/>
        <v>6.719761075161772</v>
      </c>
    </row>
    <row r="14" spans="1:7" ht="12.75">
      <c r="A14" s="82" t="s">
        <v>390</v>
      </c>
      <c r="B14" s="109">
        <v>4.2</v>
      </c>
      <c r="C14" s="112" t="s">
        <v>261</v>
      </c>
      <c r="D14" s="65"/>
      <c r="E14" s="78" t="s">
        <v>391</v>
      </c>
      <c r="F14" s="97">
        <v>1867</v>
      </c>
      <c r="G14" s="105">
        <f t="shared" si="0"/>
        <v>11.616475858636138</v>
      </c>
    </row>
    <row r="15" spans="1:7" ht="12.75">
      <c r="A15" s="82" t="s">
        <v>392</v>
      </c>
      <c r="B15" s="109">
        <v>28</v>
      </c>
      <c r="C15" s="105">
        <f t="shared" si="1"/>
        <v>0.07878668505022651</v>
      </c>
      <c r="D15" s="65"/>
      <c r="E15" s="78" t="s">
        <v>393</v>
      </c>
      <c r="F15" s="97">
        <v>3836</v>
      </c>
      <c r="G15" s="105">
        <f t="shared" si="0"/>
        <v>23.86759581881533</v>
      </c>
    </row>
    <row r="16" spans="1:7" ht="12.75">
      <c r="A16" s="82" t="s">
        <v>67</v>
      </c>
      <c r="B16" s="97">
        <v>10574</v>
      </c>
      <c r="C16" s="105">
        <f t="shared" si="1"/>
        <v>29.753228847181965</v>
      </c>
      <c r="D16" s="65"/>
      <c r="E16" s="78" t="s">
        <v>68</v>
      </c>
      <c r="F16" s="97">
        <v>2804</v>
      </c>
      <c r="G16" s="105">
        <f t="shared" si="0"/>
        <v>17.446490791438528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2870</v>
      </c>
      <c r="G17" s="105">
        <f t="shared" si="0"/>
        <v>17.857142857142858</v>
      </c>
    </row>
    <row r="18" spans="1:7" ht="12.75">
      <c r="A18" s="77" t="s">
        <v>70</v>
      </c>
      <c r="B18" s="80">
        <v>18481</v>
      </c>
      <c r="C18" s="81">
        <f>(B18/$B$18)*100</f>
        <v>100</v>
      </c>
      <c r="D18" s="65"/>
      <c r="E18" s="78" t="s">
        <v>170</v>
      </c>
      <c r="F18" s="97">
        <v>777</v>
      </c>
      <c r="G18" s="105">
        <f t="shared" si="0"/>
        <v>4.834494773519164</v>
      </c>
    </row>
    <row r="19" spans="1:9" ht="12.75">
      <c r="A19" s="82" t="s">
        <v>382</v>
      </c>
      <c r="B19" s="97">
        <v>11437</v>
      </c>
      <c r="C19" s="105">
        <f>(B19/$B$18)*100</f>
        <v>61.88517937341052</v>
      </c>
      <c r="D19" s="65"/>
      <c r="E19" s="78" t="s">
        <v>169</v>
      </c>
      <c r="F19" s="98">
        <v>571</v>
      </c>
      <c r="G19" s="105">
        <f t="shared" si="0"/>
        <v>3.552762568442011</v>
      </c>
      <c r="I19" s="117"/>
    </row>
    <row r="20" spans="1:7" ht="12.75">
      <c r="A20" s="82" t="s">
        <v>384</v>
      </c>
      <c r="B20" s="97">
        <v>11425</v>
      </c>
      <c r="C20" s="105">
        <f>(B20/$B$18)*100</f>
        <v>61.82024782208755</v>
      </c>
      <c r="D20" s="65"/>
      <c r="E20" s="78" t="s">
        <v>71</v>
      </c>
      <c r="F20" s="97">
        <v>68069</v>
      </c>
      <c r="G20" s="112" t="s">
        <v>261</v>
      </c>
    </row>
    <row r="21" spans="1:7" ht="12.75">
      <c r="A21" s="82" t="s">
        <v>386</v>
      </c>
      <c r="B21" s="97">
        <v>10811</v>
      </c>
      <c r="C21" s="105">
        <f>(B21/$B$18)*100</f>
        <v>58.497916779395055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14060</v>
      </c>
      <c r="G22" s="105">
        <f>(F22/$F$9)*100</f>
        <v>87.48133399701345</v>
      </c>
    </row>
    <row r="23" spans="1:7" ht="12.75">
      <c r="A23" s="77" t="s">
        <v>73</v>
      </c>
      <c r="B23" s="80">
        <v>4765</v>
      </c>
      <c r="C23" s="81">
        <f>(B23/$B$23)*100</f>
        <v>100</v>
      </c>
      <c r="D23" s="65"/>
      <c r="E23" s="78" t="s">
        <v>74</v>
      </c>
      <c r="F23" s="97">
        <v>79581</v>
      </c>
      <c r="G23" s="112" t="s">
        <v>261</v>
      </c>
    </row>
    <row r="24" spans="1:7" ht="12.75">
      <c r="A24" s="82" t="s">
        <v>75</v>
      </c>
      <c r="B24" s="97">
        <v>2444</v>
      </c>
      <c r="C24" s="105">
        <f>(B24/$B$23)*100</f>
        <v>51.2906610703043</v>
      </c>
      <c r="D24" s="65"/>
      <c r="E24" s="78" t="s">
        <v>76</v>
      </c>
      <c r="F24" s="97">
        <v>3473</v>
      </c>
      <c r="G24" s="105">
        <f>(F24/$F$9)*100</f>
        <v>21.609009457441513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12084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379</v>
      </c>
      <c r="G26" s="105">
        <f>(F26/$F$9)*100</f>
        <v>2.3581383773021405</v>
      </c>
    </row>
    <row r="27" spans="1:7" ht="12.75">
      <c r="A27" s="77" t="s">
        <v>85</v>
      </c>
      <c r="B27" s="80">
        <v>23400</v>
      </c>
      <c r="C27" s="81">
        <f>(B27/$B$27)*100</f>
        <v>100</v>
      </c>
      <c r="D27" s="65"/>
      <c r="E27" s="78" t="s">
        <v>78</v>
      </c>
      <c r="F27" s="98">
        <v>6592</v>
      </c>
      <c r="G27" s="112" t="s">
        <v>261</v>
      </c>
    </row>
    <row r="28" spans="1:7" ht="12.75">
      <c r="A28" s="82" t="s">
        <v>86</v>
      </c>
      <c r="B28" s="97">
        <v>19184</v>
      </c>
      <c r="C28" s="105">
        <f aca="true" t="shared" si="2" ref="C28:C33">(B28/$B$27)*100</f>
        <v>81.98290598290599</v>
      </c>
      <c r="D28" s="65"/>
      <c r="E28" s="78" t="s">
        <v>79</v>
      </c>
      <c r="F28" s="97">
        <v>196</v>
      </c>
      <c r="G28" s="105">
        <f>(F28/$F$9)*100</f>
        <v>1.2195121951219512</v>
      </c>
    </row>
    <row r="29" spans="1:7" ht="12.75">
      <c r="A29" s="82" t="s">
        <v>87</v>
      </c>
      <c r="B29" s="97">
        <v>1933</v>
      </c>
      <c r="C29" s="105">
        <f t="shared" si="2"/>
        <v>8.260683760683762</v>
      </c>
      <c r="D29" s="65"/>
      <c r="E29" s="78" t="s">
        <v>80</v>
      </c>
      <c r="F29" s="97">
        <v>3542</v>
      </c>
      <c r="G29" s="112" t="s">
        <v>261</v>
      </c>
    </row>
    <row r="30" spans="1:7" ht="12.75">
      <c r="A30" s="82" t="s">
        <v>88</v>
      </c>
      <c r="B30" s="97">
        <v>1312</v>
      </c>
      <c r="C30" s="105">
        <f t="shared" si="2"/>
        <v>5.606837606837607</v>
      </c>
      <c r="D30" s="65"/>
      <c r="E30" s="78" t="s">
        <v>81</v>
      </c>
      <c r="F30" s="97">
        <v>2586</v>
      </c>
      <c r="G30" s="105">
        <f>(F30/$F$9)*100</f>
        <v>16.090094574415133</v>
      </c>
    </row>
    <row r="31" spans="1:7" ht="12.75">
      <c r="A31" s="82" t="s">
        <v>115</v>
      </c>
      <c r="B31" s="97">
        <v>184</v>
      </c>
      <c r="C31" s="105">
        <f t="shared" si="2"/>
        <v>0.7863247863247864</v>
      </c>
      <c r="D31" s="65"/>
      <c r="E31" s="78" t="s">
        <v>82</v>
      </c>
      <c r="F31" s="97">
        <v>16017</v>
      </c>
      <c r="G31" s="112" t="s">
        <v>261</v>
      </c>
    </row>
    <row r="32" spans="1:7" ht="12.75">
      <c r="A32" s="82" t="s">
        <v>89</v>
      </c>
      <c r="B32" s="97">
        <v>174</v>
      </c>
      <c r="C32" s="105">
        <f t="shared" si="2"/>
        <v>0.7435897435897436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613</v>
      </c>
      <c r="C33" s="105">
        <f t="shared" si="2"/>
        <v>2.6196581196581197</v>
      </c>
      <c r="D33" s="65"/>
      <c r="E33" s="79" t="s">
        <v>84</v>
      </c>
      <c r="F33" s="80">
        <v>13070</v>
      </c>
      <c r="G33" s="81">
        <f>(F33/$F$33)*100</f>
        <v>100</v>
      </c>
    </row>
    <row r="34" spans="1:7" ht="12.75">
      <c r="A34" s="82" t="s">
        <v>91</v>
      </c>
      <c r="B34" s="120">
        <v>38.7</v>
      </c>
      <c r="C34" s="112" t="s">
        <v>261</v>
      </c>
      <c r="D34" s="65"/>
      <c r="E34" s="78" t="s">
        <v>383</v>
      </c>
      <c r="F34" s="97">
        <v>282</v>
      </c>
      <c r="G34" s="105">
        <f aca="true" t="shared" si="3" ref="G34:G43">(F34/$F$33)*100</f>
        <v>2.15761285386381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126</v>
      </c>
      <c r="G35" s="105">
        <f t="shared" si="3"/>
        <v>0.9640397857689365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585</v>
      </c>
      <c r="G36" s="105">
        <f t="shared" si="3"/>
        <v>4.475899005355776</v>
      </c>
    </row>
    <row r="37" spans="1:7" ht="12.75">
      <c r="A37" s="77" t="s">
        <v>94</v>
      </c>
      <c r="B37" s="80">
        <v>23886</v>
      </c>
      <c r="C37" s="81">
        <f>(B37/$B$37)*100</f>
        <v>100</v>
      </c>
      <c r="D37" s="65"/>
      <c r="E37" s="78" t="s">
        <v>389</v>
      </c>
      <c r="F37" s="97">
        <v>750</v>
      </c>
      <c r="G37" s="105">
        <f t="shared" si="3"/>
        <v>5.738332058148432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1398</v>
      </c>
      <c r="G38" s="105">
        <f t="shared" si="3"/>
        <v>10.696250956388678</v>
      </c>
    </row>
    <row r="39" spans="1:7" ht="12.75">
      <c r="A39" s="82" t="s">
        <v>97</v>
      </c>
      <c r="B39" s="98">
        <v>9175</v>
      </c>
      <c r="C39" s="105">
        <f>(B39/$B$37)*100</f>
        <v>38.41162187055179</v>
      </c>
      <c r="D39" s="65"/>
      <c r="E39" s="78" t="s">
        <v>393</v>
      </c>
      <c r="F39" s="97">
        <v>3443</v>
      </c>
      <c r="G39" s="105">
        <f t="shared" si="3"/>
        <v>26.342769701606734</v>
      </c>
    </row>
    <row r="40" spans="1:7" ht="12.75">
      <c r="A40" s="82" t="s">
        <v>98</v>
      </c>
      <c r="B40" s="98">
        <v>3020</v>
      </c>
      <c r="C40" s="105">
        <f>(B40/$B$37)*100</f>
        <v>12.643389433140753</v>
      </c>
      <c r="D40" s="65"/>
      <c r="E40" s="78" t="s">
        <v>68</v>
      </c>
      <c r="F40" s="97">
        <v>2553</v>
      </c>
      <c r="G40" s="105">
        <f t="shared" si="3"/>
        <v>19.53328232593726</v>
      </c>
    </row>
    <row r="41" spans="1:7" ht="12.75">
      <c r="A41" s="82" t="s">
        <v>100</v>
      </c>
      <c r="B41" s="98">
        <v>7350</v>
      </c>
      <c r="C41" s="105">
        <f>(B41/$B$37)*100</f>
        <v>30.771163024365737</v>
      </c>
      <c r="D41" s="65"/>
      <c r="E41" s="78" t="s">
        <v>69</v>
      </c>
      <c r="F41" s="97">
        <v>2667</v>
      </c>
      <c r="G41" s="105">
        <f t="shared" si="3"/>
        <v>20.405508798775823</v>
      </c>
    </row>
    <row r="42" spans="1:7" ht="12.75">
      <c r="A42" s="82" t="s">
        <v>260</v>
      </c>
      <c r="B42" s="98">
        <v>67</v>
      </c>
      <c r="C42" s="105">
        <f>(B42/$B$37)*100</f>
        <v>0.2804990370928578</v>
      </c>
      <c r="D42" s="65"/>
      <c r="E42" s="78" t="s">
        <v>170</v>
      </c>
      <c r="F42" s="97">
        <v>745</v>
      </c>
      <c r="G42" s="105">
        <f t="shared" si="3"/>
        <v>5.7000765110941085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521</v>
      </c>
      <c r="G43" s="105">
        <f t="shared" si="3"/>
        <v>3.9862280030604436</v>
      </c>
    </row>
    <row r="44" spans="1:7" ht="12.75">
      <c r="A44" s="82" t="s">
        <v>291</v>
      </c>
      <c r="B44" s="98">
        <v>2016</v>
      </c>
      <c r="C44" s="105">
        <f>(B44/$B$37)*100</f>
        <v>8.440090429540316</v>
      </c>
      <c r="D44" s="65"/>
      <c r="E44" s="78" t="s">
        <v>93</v>
      </c>
      <c r="F44" s="97">
        <v>74623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2258</v>
      </c>
      <c r="C46" s="105">
        <f>(B46/$B$37)*100</f>
        <v>9.45323620530855</v>
      </c>
      <c r="D46" s="65"/>
      <c r="E46" s="78" t="s">
        <v>96</v>
      </c>
      <c r="F46" s="97">
        <v>26143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55349</v>
      </c>
      <c r="G48" s="112" t="s">
        <v>261</v>
      </c>
    </row>
    <row r="49" spans="1:7" ht="13.5" thickBot="1">
      <c r="A49" s="82" t="s">
        <v>292</v>
      </c>
      <c r="B49" s="98">
        <v>139</v>
      </c>
      <c r="C49" s="105">
        <f aca="true" t="shared" si="4" ref="C49:C55">(B49/$B$37)*100</f>
        <v>0.5819308381478691</v>
      </c>
      <c r="D49" s="87"/>
      <c r="E49" s="88" t="s">
        <v>102</v>
      </c>
      <c r="F49" s="113">
        <v>34722</v>
      </c>
      <c r="G49" s="114" t="s">
        <v>261</v>
      </c>
    </row>
    <row r="50" spans="1:7" ht="13.5" thickTop="1">
      <c r="A50" s="82" t="s">
        <v>116</v>
      </c>
      <c r="B50" s="98">
        <v>1519</v>
      </c>
      <c r="C50" s="105">
        <f t="shared" si="4"/>
        <v>6.3593736917022525</v>
      </c>
      <c r="D50" s="65"/>
      <c r="E50" s="78"/>
      <c r="F50" s="86"/>
      <c r="G50" s="85"/>
    </row>
    <row r="51" spans="1:7" ht="12.75">
      <c r="A51" s="82" t="s">
        <v>117</v>
      </c>
      <c r="B51" s="98">
        <v>2171</v>
      </c>
      <c r="C51" s="105">
        <f t="shared" si="4"/>
        <v>9.089006112367077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874</v>
      </c>
      <c r="C52" s="105">
        <f t="shared" si="4"/>
        <v>3.659047140584443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3251</v>
      </c>
      <c r="C53" s="105">
        <f t="shared" si="4"/>
        <v>13.610483128192246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1525</v>
      </c>
      <c r="C54" s="105">
        <f t="shared" si="4"/>
        <v>6.384493008456836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1103</v>
      </c>
      <c r="C55" s="105">
        <f t="shared" si="4"/>
        <v>4.617767730051076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2514</v>
      </c>
      <c r="C57" s="105">
        <f>(B57/$B$37)*100</f>
        <v>10.52499372017081</v>
      </c>
      <c r="D57" s="65"/>
      <c r="E57" s="79" t="s">
        <v>84</v>
      </c>
      <c r="F57" s="80">
        <v>411</v>
      </c>
      <c r="G57" s="105">
        <f>(F57/L57)*100</f>
        <v>3.14460596786534</v>
      </c>
      <c r="H57" s="79" t="s">
        <v>84</v>
      </c>
      <c r="L57" s="15">
        <v>13070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290</v>
      </c>
      <c r="G58" s="105">
        <f>(F58/L58)*100</f>
        <v>3.5851155890715787</v>
      </c>
      <c r="H58" s="78" t="s">
        <v>118</v>
      </c>
      <c r="L58" s="15">
        <v>8089</v>
      </c>
    </row>
    <row r="59" spans="1:12" ht="12.75">
      <c r="A59" s="82" t="s">
        <v>112</v>
      </c>
      <c r="B59" s="98">
        <v>2391</v>
      </c>
      <c r="C59" s="105">
        <f>(B59/$B$37)*100</f>
        <v>10.010047726701833</v>
      </c>
      <c r="D59" s="65"/>
      <c r="E59" s="78" t="s">
        <v>120</v>
      </c>
      <c r="F59" s="97">
        <v>125</v>
      </c>
      <c r="G59" s="105">
        <f>(F59/L59)*100</f>
        <v>3.9897861474624956</v>
      </c>
      <c r="H59" s="78" t="s">
        <v>120</v>
      </c>
      <c r="L59" s="15">
        <v>3133</v>
      </c>
    </row>
    <row r="60" spans="1:7" ht="12.75">
      <c r="A60" s="82" t="s">
        <v>113</v>
      </c>
      <c r="B60" s="98">
        <v>4607</v>
      </c>
      <c r="C60" s="105">
        <f>(B60/$B$37)*100</f>
        <v>19.287448714728292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1368</v>
      </c>
      <c r="C62" s="105">
        <f>(B62/$B$37)*100</f>
        <v>5.727204220045215</v>
      </c>
      <c r="D62" s="65"/>
      <c r="E62" s="79" t="s">
        <v>123</v>
      </c>
      <c r="F62" s="80">
        <v>158</v>
      </c>
      <c r="G62" s="105">
        <f>(F62/L62)*100</f>
        <v>11.13460183227625</v>
      </c>
      <c r="H62" s="79" t="s">
        <v>394</v>
      </c>
      <c r="L62" s="15">
        <v>1419</v>
      </c>
    </row>
    <row r="63" spans="1:12" ht="12.75">
      <c r="A63" s="61" t="s">
        <v>293</v>
      </c>
      <c r="B63" s="98">
        <v>1032</v>
      </c>
      <c r="C63" s="105">
        <f>(B63/$B$37)*100</f>
        <v>4.320522481788496</v>
      </c>
      <c r="D63" s="65"/>
      <c r="E63" s="78" t="s">
        <v>118</v>
      </c>
      <c r="F63" s="97">
        <v>133</v>
      </c>
      <c r="G63" s="105">
        <f>(F63/L63)*100</f>
        <v>15.721040189125295</v>
      </c>
      <c r="H63" s="78" t="s">
        <v>118</v>
      </c>
      <c r="L63" s="15">
        <v>846</v>
      </c>
    </row>
    <row r="64" spans="1:12" ht="12.75">
      <c r="A64" s="82" t="s">
        <v>114</v>
      </c>
      <c r="B64" s="98">
        <v>1392</v>
      </c>
      <c r="C64" s="105">
        <f>(B64/$B$37)*100</f>
        <v>5.827681487063552</v>
      </c>
      <c r="D64" s="65"/>
      <c r="E64" s="78" t="s">
        <v>120</v>
      </c>
      <c r="F64" s="97">
        <v>30</v>
      </c>
      <c r="G64" s="105">
        <f>(F64/L64)*100</f>
        <v>17.142857142857142</v>
      </c>
      <c r="H64" s="78" t="s">
        <v>120</v>
      </c>
      <c r="L64" s="15">
        <v>175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2049</v>
      </c>
      <c r="G66" s="105">
        <f aca="true" t="shared" si="5" ref="G66:G71">(F66/L66)*100</f>
        <v>4.202990707882915</v>
      </c>
      <c r="H66" s="79" t="s">
        <v>124</v>
      </c>
      <c r="L66" s="15">
        <v>48751</v>
      </c>
    </row>
    <row r="67" spans="1:12" ht="12.75">
      <c r="A67" s="82" t="s">
        <v>126</v>
      </c>
      <c r="B67" s="97">
        <v>18776</v>
      </c>
      <c r="C67" s="105">
        <f>(B67/$B$37)*100</f>
        <v>78.60671523067906</v>
      </c>
      <c r="D67" s="65"/>
      <c r="E67" s="78" t="s">
        <v>262</v>
      </c>
      <c r="F67" s="97">
        <v>1393</v>
      </c>
      <c r="G67" s="105">
        <f t="shared" si="5"/>
        <v>4.108902129667866</v>
      </c>
      <c r="H67" s="78" t="s">
        <v>262</v>
      </c>
      <c r="L67" s="15">
        <v>33902</v>
      </c>
    </row>
    <row r="68" spans="1:12" ht="12.75">
      <c r="A68" s="82" t="s">
        <v>128</v>
      </c>
      <c r="B68" s="97">
        <v>3796</v>
      </c>
      <c r="C68" s="105">
        <f>(B68/$B$37)*100</f>
        <v>15.892154400066985</v>
      </c>
      <c r="D68" s="65"/>
      <c r="E68" s="78" t="s">
        <v>127</v>
      </c>
      <c r="F68" s="97">
        <v>269</v>
      </c>
      <c r="G68" s="105">
        <f t="shared" si="5"/>
        <v>6.372897417673537</v>
      </c>
      <c r="H68" s="78" t="s">
        <v>127</v>
      </c>
      <c r="L68" s="15">
        <v>4221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629</v>
      </c>
      <c r="G69" s="105">
        <f t="shared" si="5"/>
        <v>4.24569692878839</v>
      </c>
      <c r="H69" s="78" t="s">
        <v>129</v>
      </c>
      <c r="L69" s="15">
        <v>14815</v>
      </c>
    </row>
    <row r="70" spans="1:12" ht="12.75">
      <c r="A70" s="82" t="s">
        <v>376</v>
      </c>
      <c r="B70" s="97">
        <v>1221</v>
      </c>
      <c r="C70" s="105">
        <f>(B70/$B$37)*100</f>
        <v>5.1117809595579</v>
      </c>
      <c r="D70" s="65"/>
      <c r="E70" s="78" t="s">
        <v>130</v>
      </c>
      <c r="F70" s="97">
        <v>477</v>
      </c>
      <c r="G70" s="105">
        <f t="shared" si="5"/>
        <v>4.382982633465037</v>
      </c>
      <c r="H70" s="78" t="s">
        <v>130</v>
      </c>
      <c r="L70" s="15">
        <v>10883</v>
      </c>
    </row>
    <row r="71" spans="1:12" ht="13.5" thickBot="1">
      <c r="A71" s="90" t="s">
        <v>371</v>
      </c>
      <c r="B71" s="110">
        <v>93</v>
      </c>
      <c r="C71" s="111">
        <f>(B71/$B$37)*100</f>
        <v>0.3893494096960563</v>
      </c>
      <c r="D71" s="91"/>
      <c r="E71" s="92" t="s">
        <v>131</v>
      </c>
      <c r="F71" s="110">
        <v>659</v>
      </c>
      <c r="G71" s="118">
        <f t="shared" si="5"/>
        <v>15.634638196915777</v>
      </c>
      <c r="H71" s="92" t="s">
        <v>131</v>
      </c>
      <c r="L71" s="15">
        <v>4215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16572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16063</v>
      </c>
      <c r="G9" s="81">
        <f>(F9/$F$9)*100</f>
        <v>100</v>
      </c>
      <c r="I9" s="53"/>
    </row>
    <row r="10" spans="1:7" ht="12.75">
      <c r="A10" s="36" t="s">
        <v>137</v>
      </c>
      <c r="B10" s="97">
        <v>13060</v>
      </c>
      <c r="C10" s="105">
        <f aca="true" t="shared" si="0" ref="C10:C18">(B10/$B$8)*100</f>
        <v>78.80762732319575</v>
      </c>
      <c r="E10" s="32" t="s">
        <v>138</v>
      </c>
      <c r="F10" s="97">
        <v>15774</v>
      </c>
      <c r="G10" s="105">
        <f>(F10/$F$9)*100</f>
        <v>98.20083421527734</v>
      </c>
    </row>
    <row r="11" spans="1:7" ht="12.75">
      <c r="A11" s="36" t="s">
        <v>139</v>
      </c>
      <c r="B11" s="97">
        <v>1812</v>
      </c>
      <c r="C11" s="105">
        <f t="shared" si="0"/>
        <v>10.934105720492397</v>
      </c>
      <c r="E11" s="32" t="s">
        <v>140</v>
      </c>
      <c r="F11" s="97">
        <v>174</v>
      </c>
      <c r="G11" s="105">
        <f>(F11/$F$9)*100</f>
        <v>1.0832347631202142</v>
      </c>
    </row>
    <row r="12" spans="1:7" ht="12.75">
      <c r="A12" s="36" t="s">
        <v>141</v>
      </c>
      <c r="B12" s="97">
        <v>189</v>
      </c>
      <c r="C12" s="105">
        <f t="shared" si="0"/>
        <v>1.1404779145546706</v>
      </c>
      <c r="E12" s="32" t="s">
        <v>142</v>
      </c>
      <c r="F12" s="97">
        <v>115</v>
      </c>
      <c r="G12" s="105">
        <f>(F12/$F$9)*100</f>
        <v>0.7159310216024404</v>
      </c>
    </row>
    <row r="13" spans="1:7" ht="12.75">
      <c r="A13" s="36" t="s">
        <v>143</v>
      </c>
      <c r="B13" s="97">
        <v>104</v>
      </c>
      <c r="C13" s="105">
        <f t="shared" si="0"/>
        <v>0.627564566739078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390</v>
      </c>
      <c r="C14" s="105">
        <f t="shared" si="0"/>
        <v>2.3533671252715425</v>
      </c>
      <c r="E14" s="42" t="s">
        <v>145</v>
      </c>
      <c r="F14" s="80">
        <v>13062</v>
      </c>
      <c r="G14" s="81">
        <f>(F14/$F$14)*100</f>
        <v>100</v>
      </c>
    </row>
    <row r="15" spans="1:7" ht="12.75">
      <c r="A15" s="36" t="s">
        <v>146</v>
      </c>
      <c r="B15" s="97">
        <v>127</v>
      </c>
      <c r="C15" s="105">
        <f t="shared" si="0"/>
        <v>0.7663528843832972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177</v>
      </c>
      <c r="C16" s="105">
        <f t="shared" si="0"/>
        <v>1.0680666183924692</v>
      </c>
      <c r="E16" s="1" t="s">
        <v>149</v>
      </c>
      <c r="F16" s="97">
        <v>79</v>
      </c>
      <c r="G16" s="105">
        <f>(F16/$F$14)*100</f>
        <v>0.6048078395345277</v>
      </c>
    </row>
    <row r="17" spans="1:7" ht="12.75">
      <c r="A17" s="36" t="s">
        <v>150</v>
      </c>
      <c r="B17" s="97">
        <v>713</v>
      </c>
      <c r="C17" s="105">
        <f t="shared" si="0"/>
        <v>4.302437846970794</v>
      </c>
      <c r="E17" s="1" t="s">
        <v>151</v>
      </c>
      <c r="F17" s="97">
        <v>1255</v>
      </c>
      <c r="G17" s="105">
        <f aca="true" t="shared" si="1" ref="G17:G23">(F17/$F$14)*100</f>
        <v>9.608023273618128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3176</v>
      </c>
      <c r="G18" s="105">
        <f t="shared" si="1"/>
        <v>24.314806308375438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4556</v>
      </c>
      <c r="G19" s="105">
        <f t="shared" si="1"/>
        <v>34.879804011636814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3086</v>
      </c>
      <c r="G20" s="105">
        <f t="shared" si="1"/>
        <v>23.625784719032307</v>
      </c>
    </row>
    <row r="21" spans="1:7" ht="12.75">
      <c r="A21" s="36" t="s">
        <v>156</v>
      </c>
      <c r="B21" s="98">
        <v>433</v>
      </c>
      <c r="C21" s="105">
        <f aca="true" t="shared" si="2" ref="C21:C28">(B21/$B$8)*100</f>
        <v>2.6128409365194303</v>
      </c>
      <c r="E21" s="1" t="s">
        <v>157</v>
      </c>
      <c r="F21" s="97">
        <v>881</v>
      </c>
      <c r="G21" s="105">
        <f t="shared" si="1"/>
        <v>6.744755780125555</v>
      </c>
    </row>
    <row r="22" spans="1:7" ht="12.75">
      <c r="A22" s="36" t="s">
        <v>158</v>
      </c>
      <c r="B22" s="98">
        <v>1875</v>
      </c>
      <c r="C22" s="105">
        <f t="shared" si="2"/>
        <v>11.314265025343953</v>
      </c>
      <c r="E22" s="1" t="s">
        <v>159</v>
      </c>
      <c r="F22" s="97">
        <v>22</v>
      </c>
      <c r="G22" s="105">
        <f t="shared" si="1"/>
        <v>0.1684274996172102</v>
      </c>
    </row>
    <row r="23" spans="1:7" ht="12.75">
      <c r="A23" s="36" t="s">
        <v>160</v>
      </c>
      <c r="B23" s="98">
        <v>1536</v>
      </c>
      <c r="C23" s="105">
        <f t="shared" si="2"/>
        <v>9.268645908761766</v>
      </c>
      <c r="E23" s="1" t="s">
        <v>161</v>
      </c>
      <c r="F23" s="98">
        <v>7</v>
      </c>
      <c r="G23" s="105">
        <f t="shared" si="1"/>
        <v>0.05359056806002144</v>
      </c>
    </row>
    <row r="24" spans="1:7" ht="12.75">
      <c r="A24" s="36" t="s">
        <v>162</v>
      </c>
      <c r="B24" s="97">
        <v>5542</v>
      </c>
      <c r="C24" s="105">
        <f t="shared" si="2"/>
        <v>33.44195027757664</v>
      </c>
      <c r="E24" s="1" t="s">
        <v>163</v>
      </c>
      <c r="F24" s="97">
        <v>172400</v>
      </c>
      <c r="G24" s="112" t="s">
        <v>261</v>
      </c>
    </row>
    <row r="25" spans="1:7" ht="12.75">
      <c r="A25" s="36" t="s">
        <v>164</v>
      </c>
      <c r="B25" s="97">
        <v>2323</v>
      </c>
      <c r="C25" s="105">
        <f t="shared" si="2"/>
        <v>14.017620082066134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2313</v>
      </c>
      <c r="C26" s="105">
        <f t="shared" si="2"/>
        <v>13.957277335264301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1722</v>
      </c>
      <c r="C27" s="105">
        <f t="shared" si="2"/>
        <v>10.391020999275886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828</v>
      </c>
      <c r="C28" s="105">
        <f t="shared" si="2"/>
        <v>4.996379435191891</v>
      </c>
      <c r="E28" s="32" t="s">
        <v>176</v>
      </c>
      <c r="F28" s="97">
        <v>10904</v>
      </c>
      <c r="G28" s="105">
        <f aca="true" t="shared" si="3" ref="G28:G35">(F28/$F$14)*100</f>
        <v>83.47879344663912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40</v>
      </c>
      <c r="G30" s="105">
        <f t="shared" si="3"/>
        <v>0.3062318174858368</v>
      </c>
    </row>
    <row r="31" spans="1:7" ht="12.75">
      <c r="A31" s="36" t="s">
        <v>180</v>
      </c>
      <c r="B31" s="97">
        <v>52</v>
      </c>
      <c r="C31" s="105">
        <f aca="true" t="shared" si="4" ref="C31:C39">(B31/$B$8)*100</f>
        <v>0.313782283369539</v>
      </c>
      <c r="E31" s="32" t="s">
        <v>181</v>
      </c>
      <c r="F31" s="97">
        <v>261</v>
      </c>
      <c r="G31" s="105">
        <f t="shared" si="3"/>
        <v>1.998162609095085</v>
      </c>
    </row>
    <row r="32" spans="1:7" ht="12.75">
      <c r="A32" s="36" t="s">
        <v>182</v>
      </c>
      <c r="B32" s="97">
        <v>205</v>
      </c>
      <c r="C32" s="105">
        <f t="shared" si="4"/>
        <v>1.2370263094376057</v>
      </c>
      <c r="E32" s="32" t="s">
        <v>183</v>
      </c>
      <c r="F32" s="97">
        <v>872</v>
      </c>
      <c r="G32" s="105">
        <f t="shared" si="3"/>
        <v>6.675853621191241</v>
      </c>
    </row>
    <row r="33" spans="1:7" ht="12.75">
      <c r="A33" s="36" t="s">
        <v>184</v>
      </c>
      <c r="B33" s="97">
        <v>516</v>
      </c>
      <c r="C33" s="105">
        <f t="shared" si="4"/>
        <v>3.113685734974656</v>
      </c>
      <c r="E33" s="32" t="s">
        <v>185</v>
      </c>
      <c r="F33" s="97">
        <v>3507</v>
      </c>
      <c r="G33" s="105">
        <f t="shared" si="3"/>
        <v>26.848874598070736</v>
      </c>
    </row>
    <row r="34" spans="1:7" ht="12.75">
      <c r="A34" s="36" t="s">
        <v>186</v>
      </c>
      <c r="B34" s="97">
        <v>1501</v>
      </c>
      <c r="C34" s="105">
        <f t="shared" si="4"/>
        <v>9.057446294955346</v>
      </c>
      <c r="E34" s="32" t="s">
        <v>187</v>
      </c>
      <c r="F34" s="97">
        <v>3868</v>
      </c>
      <c r="G34" s="105">
        <f t="shared" si="3"/>
        <v>29.612616750880417</v>
      </c>
    </row>
    <row r="35" spans="1:7" ht="12.75">
      <c r="A35" s="36" t="s">
        <v>188</v>
      </c>
      <c r="B35" s="97">
        <v>2509</v>
      </c>
      <c r="C35" s="105">
        <f t="shared" si="4"/>
        <v>15.139995172580257</v>
      </c>
      <c r="E35" s="32" t="s">
        <v>189</v>
      </c>
      <c r="F35" s="97">
        <v>2356</v>
      </c>
      <c r="G35" s="105">
        <f t="shared" si="3"/>
        <v>18.037054049915785</v>
      </c>
    </row>
    <row r="36" spans="1:7" ht="12.75">
      <c r="A36" s="36" t="s">
        <v>190</v>
      </c>
      <c r="B36" s="97">
        <v>2815</v>
      </c>
      <c r="C36" s="105">
        <f t="shared" si="4"/>
        <v>16.98648322471639</v>
      </c>
      <c r="E36" s="32" t="s">
        <v>191</v>
      </c>
      <c r="F36" s="97">
        <v>1550</v>
      </c>
      <c r="G36" s="112" t="s">
        <v>261</v>
      </c>
    </row>
    <row r="37" spans="1:7" ht="12.75">
      <c r="A37" s="36" t="s">
        <v>192</v>
      </c>
      <c r="B37" s="97">
        <v>3015</v>
      </c>
      <c r="C37" s="105">
        <f t="shared" si="4"/>
        <v>18.19333816075308</v>
      </c>
      <c r="E37" s="32" t="s">
        <v>193</v>
      </c>
      <c r="F37" s="97">
        <v>2158</v>
      </c>
      <c r="G37" s="105">
        <f>(F37/$F$14)*100</f>
        <v>16.521206553360894</v>
      </c>
    </row>
    <row r="38" spans="1:7" ht="12.75">
      <c r="A38" s="36" t="s">
        <v>194</v>
      </c>
      <c r="B38" s="97">
        <v>3633</v>
      </c>
      <c r="C38" s="105">
        <f t="shared" si="4"/>
        <v>21.922519913106445</v>
      </c>
      <c r="E38" s="32" t="s">
        <v>191</v>
      </c>
      <c r="F38" s="97">
        <v>510</v>
      </c>
      <c r="G38" s="112" t="s">
        <v>261</v>
      </c>
    </row>
    <row r="39" spans="1:7" ht="12.75">
      <c r="A39" s="36" t="s">
        <v>195</v>
      </c>
      <c r="B39" s="97">
        <v>2326</v>
      </c>
      <c r="C39" s="105">
        <f t="shared" si="4"/>
        <v>14.035722906106685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16063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2633</v>
      </c>
      <c r="G43" s="105">
        <f aca="true" t="shared" si="5" ref="G43:G48">(F43/$F$14)*100</f>
        <v>20.15770938600521</v>
      </c>
    </row>
    <row r="44" spans="1:7" ht="12.75">
      <c r="A44" s="36" t="s">
        <v>209</v>
      </c>
      <c r="B44" s="98">
        <v>1960</v>
      </c>
      <c r="C44" s="105">
        <f aca="true" t="shared" si="6" ref="C44:C49">(B44/$B$42)*100</f>
        <v>12.201954802963332</v>
      </c>
      <c r="E44" s="32" t="s">
        <v>210</v>
      </c>
      <c r="F44" s="97">
        <v>2268</v>
      </c>
      <c r="G44" s="105">
        <f t="shared" si="5"/>
        <v>17.363344051446948</v>
      </c>
    </row>
    <row r="45" spans="1:7" ht="12.75">
      <c r="A45" s="36" t="s">
        <v>211</v>
      </c>
      <c r="B45" s="98">
        <v>4723</v>
      </c>
      <c r="C45" s="105">
        <f t="shared" si="6"/>
        <v>29.402975782855005</v>
      </c>
      <c r="E45" s="32" t="s">
        <v>212</v>
      </c>
      <c r="F45" s="97">
        <v>2303</v>
      </c>
      <c r="G45" s="105">
        <f t="shared" si="5"/>
        <v>17.631296891747052</v>
      </c>
    </row>
    <row r="46" spans="1:7" ht="12.75">
      <c r="A46" s="36" t="s">
        <v>213</v>
      </c>
      <c r="B46" s="98">
        <v>2908</v>
      </c>
      <c r="C46" s="105">
        <f t="shared" si="6"/>
        <v>18.10371661582519</v>
      </c>
      <c r="E46" s="32" t="s">
        <v>214</v>
      </c>
      <c r="F46" s="97">
        <v>1796</v>
      </c>
      <c r="G46" s="105">
        <f t="shared" si="5"/>
        <v>13.749808605114072</v>
      </c>
    </row>
    <row r="47" spans="1:7" ht="12.75">
      <c r="A47" s="36" t="s">
        <v>215</v>
      </c>
      <c r="B47" s="97">
        <v>3997</v>
      </c>
      <c r="C47" s="105">
        <f t="shared" si="6"/>
        <v>24.88327211604308</v>
      </c>
      <c r="E47" s="32" t="s">
        <v>216</v>
      </c>
      <c r="F47" s="97">
        <v>1023</v>
      </c>
      <c r="G47" s="105">
        <f t="shared" si="5"/>
        <v>7.831878732200276</v>
      </c>
    </row>
    <row r="48" spans="1:7" ht="12.75">
      <c r="A48" s="36" t="s">
        <v>217</v>
      </c>
      <c r="B48" s="97">
        <v>1513</v>
      </c>
      <c r="C48" s="105">
        <f t="shared" si="6"/>
        <v>9.41916204943037</v>
      </c>
      <c r="E48" s="32" t="s">
        <v>218</v>
      </c>
      <c r="F48" s="97">
        <v>2984</v>
      </c>
      <c r="G48" s="105">
        <f t="shared" si="5"/>
        <v>22.844893584443422</v>
      </c>
    </row>
    <row r="49" spans="1:7" ht="12.75">
      <c r="A49" s="36" t="s">
        <v>219</v>
      </c>
      <c r="B49" s="97">
        <v>962</v>
      </c>
      <c r="C49" s="105">
        <f t="shared" si="6"/>
        <v>5.988918632883023</v>
      </c>
      <c r="E49" s="32" t="s">
        <v>220</v>
      </c>
      <c r="F49" s="97">
        <v>55</v>
      </c>
      <c r="G49" s="105">
        <f>(F49/$F$14)*100</f>
        <v>0.42106874904302555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1748</v>
      </c>
      <c r="G51" s="81">
        <f>(F51/F$51)*100</f>
        <v>100</v>
      </c>
    </row>
    <row r="52" spans="1:7" ht="12.75">
      <c r="A52" s="4" t="s">
        <v>223</v>
      </c>
      <c r="B52" s="97">
        <v>796</v>
      </c>
      <c r="C52" s="105">
        <f>(B52/$B$42)*100</f>
        <v>4.955487766917761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3728</v>
      </c>
      <c r="C53" s="105">
        <f>(B53/$B$42)*100</f>
        <v>23.208616074207807</v>
      </c>
      <c r="E53" s="32" t="s">
        <v>226</v>
      </c>
      <c r="F53" s="97">
        <v>48</v>
      </c>
      <c r="G53" s="105">
        <f>(F53/F$51)*100</f>
        <v>2.745995423340961</v>
      </c>
    </row>
    <row r="54" spans="1:7" ht="12.75">
      <c r="A54" s="4" t="s">
        <v>227</v>
      </c>
      <c r="B54" s="97">
        <v>7938</v>
      </c>
      <c r="C54" s="105">
        <f>(B54/$B$42)*100</f>
        <v>49.4179169520015</v>
      </c>
      <c r="E54" s="32" t="s">
        <v>228</v>
      </c>
      <c r="F54" s="97">
        <v>67</v>
      </c>
      <c r="G54" s="105">
        <f aca="true" t="shared" si="7" ref="G54:G60">(F54/F$51)*100</f>
        <v>3.8329519450800915</v>
      </c>
    </row>
    <row r="55" spans="1:7" ht="12.75">
      <c r="A55" s="4" t="s">
        <v>229</v>
      </c>
      <c r="B55" s="97">
        <v>3601</v>
      </c>
      <c r="C55" s="105">
        <f>(B55/$B$42)*100</f>
        <v>22.417979206872936</v>
      </c>
      <c r="E55" s="32" t="s">
        <v>230</v>
      </c>
      <c r="F55" s="97">
        <v>230</v>
      </c>
      <c r="G55" s="105">
        <f t="shared" si="7"/>
        <v>13.157894736842104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369</v>
      </c>
      <c r="G56" s="105">
        <f t="shared" si="7"/>
        <v>21.109839816933636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328</v>
      </c>
      <c r="G57" s="105">
        <f t="shared" si="7"/>
        <v>18.76430205949657</v>
      </c>
    </row>
    <row r="58" spans="1:7" ht="12.75">
      <c r="A58" s="36" t="s">
        <v>234</v>
      </c>
      <c r="B58" s="97">
        <v>11838</v>
      </c>
      <c r="C58" s="105">
        <f aca="true" t="shared" si="8" ref="C58:C66">(B58/$B$42)*100</f>
        <v>73.69731681504078</v>
      </c>
      <c r="E58" s="32" t="s">
        <v>235</v>
      </c>
      <c r="F58" s="97">
        <v>480</v>
      </c>
      <c r="G58" s="105">
        <f t="shared" si="7"/>
        <v>27.45995423340961</v>
      </c>
    </row>
    <row r="59" spans="1:7" ht="12.75">
      <c r="A59" s="36" t="s">
        <v>236</v>
      </c>
      <c r="B59" s="97">
        <v>430</v>
      </c>
      <c r="C59" s="105">
        <f t="shared" si="8"/>
        <v>2.6769594720786904</v>
      </c>
      <c r="E59" s="32" t="s">
        <v>237</v>
      </c>
      <c r="F59" s="98">
        <v>54</v>
      </c>
      <c r="G59" s="105">
        <f t="shared" si="7"/>
        <v>3.0892448512585813</v>
      </c>
    </row>
    <row r="60" spans="1:7" ht="12.75">
      <c r="A60" s="36" t="s">
        <v>238</v>
      </c>
      <c r="B60" s="97">
        <v>974</v>
      </c>
      <c r="C60" s="105">
        <f t="shared" si="8"/>
        <v>6.063624478615451</v>
      </c>
      <c r="E60" s="32" t="s">
        <v>239</v>
      </c>
      <c r="F60" s="97">
        <v>172</v>
      </c>
      <c r="G60" s="105">
        <f t="shared" si="7"/>
        <v>9.839816933638444</v>
      </c>
    </row>
    <row r="61" spans="1:7" ht="12.75">
      <c r="A61" s="36" t="s">
        <v>240</v>
      </c>
      <c r="B61" s="97">
        <v>2743</v>
      </c>
      <c r="C61" s="105">
        <f t="shared" si="8"/>
        <v>17.076511237004297</v>
      </c>
      <c r="E61" s="32" t="s">
        <v>163</v>
      </c>
      <c r="F61" s="97">
        <v>816</v>
      </c>
      <c r="G61" s="112" t="s">
        <v>261</v>
      </c>
    </row>
    <row r="62" spans="1:7" ht="12.75">
      <c r="A62" s="36" t="s">
        <v>241</v>
      </c>
      <c r="B62" s="97">
        <v>9</v>
      </c>
      <c r="C62" s="105">
        <f t="shared" si="8"/>
        <v>0.056029384299321416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49</v>
      </c>
      <c r="C63" s="105">
        <f t="shared" si="8"/>
        <v>0.3050488700740833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20</v>
      </c>
      <c r="C65" s="105">
        <f t="shared" si="8"/>
        <v>0.12450974288738094</v>
      </c>
      <c r="E65" s="32" t="s">
        <v>208</v>
      </c>
      <c r="F65" s="97">
        <v>338</v>
      </c>
      <c r="G65" s="105">
        <f aca="true" t="shared" si="9" ref="G65:G71">(F65/F$51)*100</f>
        <v>19.336384439359268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182</v>
      </c>
      <c r="G66" s="105">
        <f t="shared" si="9"/>
        <v>10.411899313501143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190</v>
      </c>
      <c r="G67" s="105">
        <f t="shared" si="9"/>
        <v>10.869565217391305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125</v>
      </c>
      <c r="G68" s="105">
        <f t="shared" si="9"/>
        <v>7.1510297482837535</v>
      </c>
    </row>
    <row r="69" spans="1:7" ht="12.75">
      <c r="A69" s="36" t="s">
        <v>249</v>
      </c>
      <c r="B69" s="97">
        <v>22</v>
      </c>
      <c r="C69" s="105">
        <f>(B69/$B$42)*100</f>
        <v>0.13696071717611902</v>
      </c>
      <c r="E69" s="32" t="s">
        <v>216</v>
      </c>
      <c r="F69" s="97">
        <v>119</v>
      </c>
      <c r="G69" s="105">
        <f t="shared" si="9"/>
        <v>6.807780320366133</v>
      </c>
    </row>
    <row r="70" spans="1:7" ht="12.75">
      <c r="A70" s="36" t="s">
        <v>251</v>
      </c>
      <c r="B70" s="97">
        <v>34</v>
      </c>
      <c r="C70" s="105">
        <f>(B70/$B$42)*100</f>
        <v>0.21166656290854757</v>
      </c>
      <c r="E70" s="32" t="s">
        <v>218</v>
      </c>
      <c r="F70" s="97">
        <v>605</v>
      </c>
      <c r="G70" s="105">
        <f t="shared" si="9"/>
        <v>34.610983981693366</v>
      </c>
    </row>
    <row r="71" spans="1:7" ht="12.75">
      <c r="A71" s="54" t="s">
        <v>252</v>
      </c>
      <c r="B71" s="103">
        <v>51</v>
      </c>
      <c r="C71" s="115">
        <f>(B71/$B$42)*100</f>
        <v>0.3174998443628214</v>
      </c>
      <c r="D71" s="41"/>
      <c r="E71" s="44" t="s">
        <v>220</v>
      </c>
      <c r="F71" s="103">
        <v>189</v>
      </c>
      <c r="G71" s="115">
        <f t="shared" si="9"/>
        <v>10.812356979405035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2002-06-12T13:14:22Z</dcterms:modified>
  <cp:category/>
  <cp:version/>
  <cp:contentType/>
  <cp:contentStatus/>
</cp:coreProperties>
</file>