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<sst xmlns="http://schemas.openxmlformats.org/spreadsheetml/2006/main" count="696" uniqueCount="437">
  <si>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</si>
  <si>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</si>
  <si>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</si>
  <si>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</si>
  <si>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</si>
  <si>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</si>
  <si>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</si>
  <si>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</si>
  <si>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</si>
  <si>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</si>
  <si>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</si>
  <si>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</si>
  <si>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</si>
  <si>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</si>
  <si>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</si>
  <si>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</si>
  <si>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</si>
  <si>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</si>
  <si>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</si>
  <si>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</si>
  <si>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</si>
  <si>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</si>
  <si>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</si>
  <si>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</si>
  <si>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</si>
  <si>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</si>
  <si>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</si>
  <si>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</si>
  <si>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</si>
  <si>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</si>
  <si>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</si>
  <si>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</si>
  <si>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</si>
  <si>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</si>
  <si>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</si>
  <si>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</si>
  <si>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</si>
  <si>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</si>
  <si>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</si>
  <si>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</si>
  <si>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</si>
  <si>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</si>
  <si>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</si>
  <si>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</si>
  <si>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</si>
  <si>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</si>
  <si>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</si>
  <si>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</si>
  <si>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</si>
  <si>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</si>
  <si>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</si>
  <si>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</si>
  <si>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</si>
  <si>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</si>
  <si>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</si>
  <si>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</si>
  <si>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</si>
  <si>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</si>
  <si>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</si>
  <si>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</si>
  <si>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</si>
  <si>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</si>
  <si>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</si>
  <si>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</si>
  <si>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</si>
  <si>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</si>
  <si>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</si>
  <si>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</si>
  <si>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</si>
  <si>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</si>
  <si>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</si>
  <si>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</si>
  <si>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</si>
  <si>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</si>
  <si>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</si>
  <si>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</si>
  <si>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</si>
  <si>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</si>
  <si>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</si>
  <si>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</si>
  <si>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</si>
  <si>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</si>
  <si>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</si>
  <si>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</si>
  <si>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</si>
  <si>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</si>
  <si>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</si>
  <si>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</si>
  <si>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</si>
  <si>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</si>
  <si>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</si>
  <si>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</si>
  <si>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</si>
  <si>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</si>
  <si>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</si>
  <si>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</si>
  <si>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</si>
  <si>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</si>
  <si>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</si>
  <si>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</si>
  <si>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</si>
  <si>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</si>
  <si>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</si>
  <si>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</si>
  <si>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</si>
  <si>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</si>
  <si>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</si>
  <si>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</si>
  <si>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</si>
  <si>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</si>
  <si>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</si>
  <si>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</si>
  <si>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</si>
  <si>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</si>
  <si>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</si>
  <si>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</si>
  <si>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</si>
  <si>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</si>
  <si>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</si>
  <si>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</si>
  <si>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</si>
  <si>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</si>
  <si>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</si>
  <si>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</si>
  <si>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</si>
  <si>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</si>
  <si>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</si>
  <si>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</si>
  <si>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</si>
  <si>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</si>
  <si>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</si>
  <si>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</si>
  <si>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</si>
  <si>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</si>
  <si>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</si>
  <si>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</si>
  <si>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</si>
  <si>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</si>
  <si>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</si>
  <si>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</si>
  <si>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</si>
  <si>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</si>
  <si>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</si>
  <si>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</si>
  <si>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</si>
  <si>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</si>
  <si>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</si>
  <si>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</si>
  <si>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</si>
  <si>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</si>
  <si>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</si>
  <si>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</si>
  <si>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</si>
  <si>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</si>
  <si>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</si>
  <si>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</si>
  <si>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</si>
  <si>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</si>
  <si>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</si>
  <si>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</si>
  <si>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</si>
  <si>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</si>
  <si>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</si>
  <si>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</si>
  <si>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</si>
  <si>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</si>
  <si>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</si>
  <si>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</si>
  <si>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</si>
  <si>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</si>
  <si>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</si>
  <si>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</si>
  <si>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</si>
  <si>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</si>
  <si>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</si>
  <si>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</si>
  <si>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</si>
  <si>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</si>
  <si>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</si>
  <si>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</si>
  <si>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</si>
  <si>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</si>
  <si>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</si>
  <si>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</si>
  <si>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</si>
  <si>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</si>
  <si>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</si>
  <si>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</si>
  <si>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</si>
  <si>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</si>
  <si>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</si>
  <si>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</si>
  <si>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</si>
  <si>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</si>
  <si>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</si>
  <si>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</si>
  <si>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</si>
  <si>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</si>
  <si>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</si>
  <si>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</si>
  <si>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</si>
  <si>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</si>
  <si>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</si>
  <si>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</si>
  <si>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</si>
  <si>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</si>
  <si>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</si>
  <si>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</si>
  <si>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</si>
  <si>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</si>
  <si>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</si>
  <si>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</si>
  <si>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</si>
  <si>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</si>
  <si>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</si>
  <si>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</si>
  <si>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</si>
  <si>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</si>
  <si>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</si>
  <si>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</si>
  <si>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</si>
  <si>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</si>
  <si>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</si>
  <si>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</si>
  <si>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</si>
  <si>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</si>
  <si>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</si>
  <si>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</si>
  <si>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</si>
  <si>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</si>
  <si>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</si>
  <si>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</si>
  <si>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</si>
  <si>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</si>
  <si>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</si>
  <si>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</si>
  <si>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</si>
  <si>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</si>
  <si>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</si>
  <si>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</si>
  <si>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</si>
  <si>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</si>
  <si>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</si>
  <si>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</si>
  <si>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</si>
  <si>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</si>
  <si>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</si>
  <si>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</si>
  <si>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</si>
  <si>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</si>
  <si>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</si>
  <si>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</si>
  <si>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</si>
  <si>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</si>
  <si>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</si>
  <si>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</si>
  <si>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</si>
  <si>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</si>
  <si>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</si>
  <si>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</si>
  <si>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</si>
  <si>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</si>
  <si>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</si>
  <si>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</si>
  <si>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</si>
  <si>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</si>
  <si>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</si>
  <si>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</si>
  <si>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</si>
  <si>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</si>
  <si>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</si>
  <si>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</si>
  <si>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</si>
  <si>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</si>
  <si>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</si>
  <si>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</si>
  <si>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</si>
  <si>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</si>
  <si>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</si>
  <si>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</si>
  <si>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</si>
  <si>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</si>
  <si>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</si>
  <si>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</si>
  <si>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</si>
  <si>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</si>
  <si>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</si>
  <si>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</si>
  <si>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</si>
  <si>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</si>
  <si>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</si>
  <si>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</si>
  <si>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</si>
  <si>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</si>
  <si>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</si>
  <si>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</si>
  <si>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</si>
  <si>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</si>
  <si>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</si>
  <si>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</si>
  <si>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</si>
  <si>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</si>
  <si>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</si>
  <si>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</si>
  <si>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</si>
  <si>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</si>
  <si>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</si>
  <si>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</si>
  <si>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</si>
  <si>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</si>
  <si>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</si>
  <si>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</si>
  <si>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</si>
  <si>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</si>
  <si>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</si>
  <si>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</si>
  <si>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</si>
  <si>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</si>
  <si>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</si>
  <si>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</si>
  <si>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</si>
  <si>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</si>
  <si>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</si>
  <si>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</si>
  <si>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</si>
  <si>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</si>
  <si>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</si>
  <si>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</si>
  <si>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</si>
  <si>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</si>
  <si>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</si>
  <si>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</si>
  <si>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</si>
  <si>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</si>
  <si>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</si>
  <si>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</si>
  <si>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</si>
  <si>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</si>
  <si>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</si>
  <si>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</si>
  <si>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</si>
  <si>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</si>
  <si>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</si>
  <si>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</si>
  <si>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</si>
  <si>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</si>
  <si>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</si>
  <si>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</si>
  <si>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</si>
  <si>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</si>
  <si>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</si>
  <si>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</si>
  <si>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</si>
  <si>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</si>
  <si>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</si>
  <si>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</si>
  <si>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</si>
  <si>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</si>
  <si>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</si>
  <si>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</si>
  <si>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</si>
  <si>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</si>
  <si>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</si>
  <si>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</si>
  <si>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</si>
  <si>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</si>
  <si>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</si>
  <si>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</si>
  <si>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</si>
  <si>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</si>
  <si>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</si>
  <si>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</si>
  <si>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</si>
  <si>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</si>
  <si>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</si>
  <si>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</si>
  <si>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</si>
  <si>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</si>
  <si>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</si>
  <si>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</si>
  <si>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</si>
  <si>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</si>
  <si>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</si>
  <si>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</si>
  <si>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</si>
  <si>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</si>
  <si>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</si>
  <si>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</si>
  <si>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</si>
  <si>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</si>
  <si>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</si>
  <si>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</si>
  <si>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</si>
  <si>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</si>
  <si>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</si>
  <si>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</si>
  <si>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Keansburg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</si>
  <si>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Keansburg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</si>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</sst>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10732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10732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5237</v>
      </c>
      <c r="C9" s="151">
        <f>(B9/$B$7)*100</f>
        <v>48.79798732761834</v>
      </c>
      <c r="D9" s="152"/>
      <c r="E9" s="152" t="s">
        <v>403</v>
      </c>
      <c r="F9" s="150">
        <v>853</v>
      </c>
      <c r="G9" s="153">
        <f t="shared" si="0"/>
        <v>7.948192322027581</v>
      </c>
    </row>
    <row r="10" spans="1:7" ht="12.75">
      <c r="A10" s="149" t="s">
        <v>404</v>
      </c>
      <c r="B10" s="150">
        <v>5495</v>
      </c>
      <c r="C10" s="151">
        <f>(B10/$B$7)*100</f>
        <v>51.202012672381656</v>
      </c>
      <c r="D10" s="152"/>
      <c r="E10" s="152" t="s">
        <v>405</v>
      </c>
      <c r="F10" s="150">
        <v>61</v>
      </c>
      <c r="G10" s="153">
        <f t="shared" si="0"/>
        <v>0.5683935892657473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473</v>
      </c>
      <c r="G11" s="153">
        <f t="shared" si="0"/>
        <v>4.407379798732761</v>
      </c>
    </row>
    <row r="12" spans="1:7" ht="12.75">
      <c r="A12" s="149" t="s">
        <v>407</v>
      </c>
      <c r="B12" s="150">
        <v>755</v>
      </c>
      <c r="C12" s="151">
        <f aca="true" t="shared" si="1" ref="C12:C24">B12*100/B$7</f>
        <v>7.035035408125233</v>
      </c>
      <c r="D12" s="152"/>
      <c r="E12" s="152" t="s">
        <v>408</v>
      </c>
      <c r="F12" s="150">
        <v>70</v>
      </c>
      <c r="G12" s="153">
        <f t="shared" si="0"/>
        <v>0.6522549385016773</v>
      </c>
    </row>
    <row r="13" spans="1:7" ht="12.75">
      <c r="A13" s="149" t="s">
        <v>409</v>
      </c>
      <c r="B13" s="150">
        <v>852</v>
      </c>
      <c r="C13" s="151">
        <f t="shared" si="1"/>
        <v>7.9388743943347</v>
      </c>
      <c r="D13" s="152"/>
      <c r="E13" s="152" t="s">
        <v>410</v>
      </c>
      <c r="F13" s="150">
        <v>249</v>
      </c>
      <c r="G13" s="153">
        <f t="shared" si="0"/>
        <v>2.3201639955273947</v>
      </c>
    </row>
    <row r="14" spans="1:7" ht="12.75">
      <c r="A14" s="149" t="s">
        <v>411</v>
      </c>
      <c r="B14" s="150">
        <v>844</v>
      </c>
      <c r="C14" s="151">
        <f t="shared" si="1"/>
        <v>7.8643309727916515</v>
      </c>
      <c r="D14" s="152"/>
      <c r="E14" s="152" t="s">
        <v>412</v>
      </c>
      <c r="F14" s="150">
        <v>9879</v>
      </c>
      <c r="G14" s="153">
        <f t="shared" si="0"/>
        <v>92.05180767797242</v>
      </c>
    </row>
    <row r="15" spans="1:7" ht="12.75">
      <c r="A15" s="149" t="s">
        <v>413</v>
      </c>
      <c r="B15" s="150">
        <v>735</v>
      </c>
      <c r="C15" s="151">
        <f t="shared" si="1"/>
        <v>6.848676854267611</v>
      </c>
      <c r="D15" s="152"/>
      <c r="E15" s="152" t="s">
        <v>414</v>
      </c>
      <c r="F15" s="150">
        <v>9403</v>
      </c>
      <c r="G15" s="153">
        <f t="shared" si="0"/>
        <v>87.61647409616101</v>
      </c>
    </row>
    <row r="16" spans="1:7" ht="12.75">
      <c r="A16" s="149" t="s">
        <v>415</v>
      </c>
      <c r="B16" s="150">
        <v>755</v>
      </c>
      <c r="C16" s="151">
        <f t="shared" si="1"/>
        <v>7.035035408125233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1516</v>
      </c>
      <c r="C17" s="151">
        <f t="shared" si="1"/>
        <v>14.125978382407753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1834</v>
      </c>
      <c r="C18" s="151">
        <f t="shared" si="1"/>
        <v>17.089079388743944</v>
      </c>
      <c r="D18" s="152"/>
      <c r="E18" s="143" t="s">
        <v>419</v>
      </c>
      <c r="F18" s="141">
        <v>10732</v>
      </c>
      <c r="G18" s="148">
        <v>100</v>
      </c>
    </row>
    <row r="19" spans="1:7" ht="12.75">
      <c r="A19" s="149" t="s">
        <v>420</v>
      </c>
      <c r="B19" s="150">
        <v>1373</v>
      </c>
      <c r="C19" s="151">
        <f t="shared" si="1"/>
        <v>12.793514722325755</v>
      </c>
      <c r="D19" s="152"/>
      <c r="E19" s="152" t="s">
        <v>421</v>
      </c>
      <c r="F19" s="150">
        <v>10512</v>
      </c>
      <c r="G19" s="153">
        <f aca="true" t="shared" si="2" ref="G19:G30">F19*100/F$18</f>
        <v>97.95005590756615</v>
      </c>
    </row>
    <row r="20" spans="1:7" ht="12.75">
      <c r="A20" s="149" t="s">
        <v>422</v>
      </c>
      <c r="B20" s="150">
        <v>498</v>
      </c>
      <c r="C20" s="151">
        <f t="shared" si="1"/>
        <v>4.640327991054789</v>
      </c>
      <c r="D20" s="152"/>
      <c r="E20" s="152" t="s">
        <v>423</v>
      </c>
      <c r="F20" s="150">
        <v>3872</v>
      </c>
      <c r="G20" s="153">
        <f t="shared" si="2"/>
        <v>36.07901602683563</v>
      </c>
    </row>
    <row r="21" spans="1:7" ht="12.75">
      <c r="A21" s="149" t="s">
        <v>424</v>
      </c>
      <c r="B21" s="150">
        <v>363</v>
      </c>
      <c r="C21" s="151">
        <f t="shared" si="1"/>
        <v>3.3824077525158405</v>
      </c>
      <c r="D21" s="152"/>
      <c r="E21" s="152" t="s">
        <v>425</v>
      </c>
      <c r="F21" s="150">
        <v>1635</v>
      </c>
      <c r="G21" s="153">
        <f t="shared" si="2"/>
        <v>15.234811777860603</v>
      </c>
    </row>
    <row r="22" spans="1:7" ht="12.75">
      <c r="A22" s="149" t="s">
        <v>426</v>
      </c>
      <c r="B22" s="150">
        <v>669</v>
      </c>
      <c r="C22" s="151">
        <f t="shared" si="1"/>
        <v>6.233693626537458</v>
      </c>
      <c r="D22" s="152"/>
      <c r="E22" s="152" t="s">
        <v>427</v>
      </c>
      <c r="F22" s="150">
        <v>3721</v>
      </c>
      <c r="G22" s="153">
        <f t="shared" si="2"/>
        <v>34.672008945210585</v>
      </c>
    </row>
    <row r="23" spans="1:7" ht="12.75">
      <c r="A23" s="149" t="s">
        <v>428</v>
      </c>
      <c r="B23" s="150">
        <v>386</v>
      </c>
      <c r="C23" s="151">
        <f t="shared" si="1"/>
        <v>3.5967200894521056</v>
      </c>
      <c r="D23" s="152"/>
      <c r="E23" s="152" t="s">
        <v>429</v>
      </c>
      <c r="F23" s="150">
        <v>2616</v>
      </c>
      <c r="G23" s="153">
        <f t="shared" si="2"/>
        <v>24.375698844576966</v>
      </c>
    </row>
    <row r="24" spans="1:7" ht="12.75">
      <c r="A24" s="149" t="s">
        <v>430</v>
      </c>
      <c r="B24" s="150">
        <v>152</v>
      </c>
      <c r="C24" s="151">
        <f t="shared" si="1"/>
        <v>1.4163250093179276</v>
      </c>
      <c r="D24" s="152"/>
      <c r="E24" s="152" t="s">
        <v>431</v>
      </c>
      <c r="F24" s="150">
        <v>665</v>
      </c>
      <c r="G24" s="153">
        <f t="shared" si="2"/>
        <v>6.196421915765933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245</v>
      </c>
      <c r="G25" s="153">
        <f t="shared" si="2"/>
        <v>2.2828922847558704</v>
      </c>
    </row>
    <row r="26" spans="1:7" ht="12.75">
      <c r="A26" s="149" t="s">
        <v>433</v>
      </c>
      <c r="B26" s="155">
        <v>34.4</v>
      </c>
      <c r="C26" s="156" t="s">
        <v>261</v>
      </c>
      <c r="D26" s="152"/>
      <c r="E26" s="157" t="s">
        <v>434</v>
      </c>
      <c r="F26" s="158">
        <v>619</v>
      </c>
      <c r="G26" s="153">
        <f t="shared" si="2"/>
        <v>5.767797241893403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331</v>
      </c>
      <c r="G27" s="153">
        <f t="shared" si="2"/>
        <v>3.084234066343645</v>
      </c>
    </row>
    <row r="28" spans="1:7" ht="12.75">
      <c r="A28" s="149" t="s">
        <v>262</v>
      </c>
      <c r="B28" s="150">
        <v>7814</v>
      </c>
      <c r="C28" s="151">
        <f aca="true" t="shared" si="3" ref="C28:C35">B28*100/B$7</f>
        <v>72.81028699217293</v>
      </c>
      <c r="D28" s="152"/>
      <c r="E28" s="152" t="s">
        <v>436</v>
      </c>
      <c r="F28" s="150">
        <v>220</v>
      </c>
      <c r="G28" s="153">
        <f t="shared" si="2"/>
        <v>2.049944092433843</v>
      </c>
    </row>
    <row r="29" spans="1:7" ht="12.75">
      <c r="A29" s="149" t="s">
        <v>0</v>
      </c>
      <c r="B29" s="150">
        <v>3707</v>
      </c>
      <c r="C29" s="151">
        <f t="shared" si="3"/>
        <v>34.54155795751025</v>
      </c>
      <c r="D29" s="152"/>
      <c r="E29" s="152" t="s">
        <v>1</v>
      </c>
      <c r="F29" s="150">
        <v>118</v>
      </c>
      <c r="G29" s="153">
        <f t="shared" si="2"/>
        <v>1.09951546775997</v>
      </c>
    </row>
    <row r="30" spans="1:7" ht="12.75">
      <c r="A30" s="149" t="s">
        <v>2</v>
      </c>
      <c r="B30" s="150">
        <v>4107</v>
      </c>
      <c r="C30" s="151">
        <f t="shared" si="3"/>
        <v>38.26872903466269</v>
      </c>
      <c r="D30" s="152"/>
      <c r="E30" s="152" t="s">
        <v>3</v>
      </c>
      <c r="F30" s="150">
        <v>102</v>
      </c>
      <c r="G30" s="153">
        <f t="shared" si="2"/>
        <v>0.9504286246738726</v>
      </c>
    </row>
    <row r="31" spans="1:7" ht="12.75">
      <c r="A31" s="149" t="s">
        <v>4</v>
      </c>
      <c r="B31" s="150">
        <v>7407</v>
      </c>
      <c r="C31" s="151">
        <f t="shared" si="3"/>
        <v>69.01789042117034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1411</v>
      </c>
      <c r="C32" s="151">
        <f t="shared" si="3"/>
        <v>13.147595974655237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1207</v>
      </c>
      <c r="C33" s="151">
        <f t="shared" si="3"/>
        <v>11.246738725307491</v>
      </c>
      <c r="D33" s="152"/>
      <c r="E33" s="143" t="s">
        <v>8</v>
      </c>
      <c r="F33" s="141">
        <v>3872</v>
      </c>
      <c r="G33" s="148">
        <v>100</v>
      </c>
    </row>
    <row r="34" spans="1:7" ht="12.75">
      <c r="A34" s="149" t="s">
        <v>0</v>
      </c>
      <c r="B34" s="150">
        <v>457</v>
      </c>
      <c r="C34" s="151">
        <f t="shared" si="3"/>
        <v>4.258292955646664</v>
      </c>
      <c r="D34" s="152"/>
      <c r="E34" s="152" t="s">
        <v>9</v>
      </c>
      <c r="F34" s="150">
        <v>2563</v>
      </c>
      <c r="G34" s="153">
        <f aca="true" t="shared" si="4" ref="G34:G42">F34*100/F$33</f>
        <v>66.19318181818181</v>
      </c>
    </row>
    <row r="35" spans="1:7" ht="12.75">
      <c r="A35" s="149" t="s">
        <v>2</v>
      </c>
      <c r="B35" s="150">
        <v>750</v>
      </c>
      <c r="C35" s="151">
        <f t="shared" si="3"/>
        <v>6.988445769660827</v>
      </c>
      <c r="D35" s="152"/>
      <c r="E35" s="152" t="s">
        <v>10</v>
      </c>
      <c r="F35" s="150">
        <v>1366</v>
      </c>
      <c r="G35" s="153">
        <f t="shared" si="4"/>
        <v>35.27892561983471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1635</v>
      </c>
      <c r="G36" s="153">
        <f t="shared" si="4"/>
        <v>42.22623966942149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851</v>
      </c>
      <c r="G37" s="153">
        <f t="shared" si="4"/>
        <v>21.97830578512397</v>
      </c>
    </row>
    <row r="38" spans="1:7" ht="12.75">
      <c r="A38" s="163" t="s">
        <v>13</v>
      </c>
      <c r="B38" s="150">
        <v>10580</v>
      </c>
      <c r="C38" s="151">
        <f aca="true" t="shared" si="5" ref="C38:C56">B38*100/B$7</f>
        <v>98.58367499068207</v>
      </c>
      <c r="D38" s="152"/>
      <c r="E38" s="152" t="s">
        <v>14</v>
      </c>
      <c r="F38" s="150">
        <v>681</v>
      </c>
      <c r="G38" s="153">
        <f t="shared" si="4"/>
        <v>17.587809917355372</v>
      </c>
    </row>
    <row r="39" spans="1:7" ht="12.75">
      <c r="A39" s="149" t="s">
        <v>15</v>
      </c>
      <c r="B39" s="150">
        <v>10014</v>
      </c>
      <c r="C39" s="151">
        <f t="shared" si="5"/>
        <v>93.30972791651136</v>
      </c>
      <c r="D39" s="152"/>
      <c r="E39" s="152" t="s">
        <v>10</v>
      </c>
      <c r="F39" s="150">
        <v>393</v>
      </c>
      <c r="G39" s="153">
        <f t="shared" si="4"/>
        <v>10.149793388429751</v>
      </c>
    </row>
    <row r="40" spans="1:7" ht="12.75">
      <c r="A40" s="149" t="s">
        <v>16</v>
      </c>
      <c r="B40" s="150">
        <v>229</v>
      </c>
      <c r="C40" s="151">
        <f t="shared" si="5"/>
        <v>2.1338054416697725</v>
      </c>
      <c r="D40" s="152"/>
      <c r="E40" s="152" t="s">
        <v>17</v>
      </c>
      <c r="F40" s="150">
        <v>1309</v>
      </c>
      <c r="G40" s="153">
        <f t="shared" si="4"/>
        <v>33.80681818181818</v>
      </c>
    </row>
    <row r="41" spans="1:7" ht="12.75">
      <c r="A41" s="149" t="s">
        <v>18</v>
      </c>
      <c r="B41" s="150">
        <v>11</v>
      </c>
      <c r="C41" s="151">
        <f t="shared" si="5"/>
        <v>0.10249720462169214</v>
      </c>
      <c r="D41" s="152"/>
      <c r="E41" s="152" t="s">
        <v>19</v>
      </c>
      <c r="F41" s="150">
        <v>1059</v>
      </c>
      <c r="G41" s="153">
        <f t="shared" si="4"/>
        <v>27.350206611570247</v>
      </c>
    </row>
    <row r="42" spans="1:7" ht="12.75">
      <c r="A42" s="149" t="s">
        <v>20</v>
      </c>
      <c r="B42" s="150">
        <v>132</v>
      </c>
      <c r="C42" s="151">
        <f t="shared" si="5"/>
        <v>1.2299664554603056</v>
      </c>
      <c r="D42" s="152"/>
      <c r="E42" s="152" t="s">
        <v>21</v>
      </c>
      <c r="F42" s="150">
        <v>392</v>
      </c>
      <c r="G42" s="153">
        <f t="shared" si="4"/>
        <v>10.12396694214876</v>
      </c>
    </row>
    <row r="43" spans="1:7" ht="12.75">
      <c r="A43" s="149" t="s">
        <v>22</v>
      </c>
      <c r="B43" s="150">
        <v>9</v>
      </c>
      <c r="C43" s="151">
        <f t="shared" si="5"/>
        <v>0.08386134923592993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36</v>
      </c>
      <c r="C44" s="151">
        <f t="shared" si="5"/>
        <v>0.3354453969437197</v>
      </c>
      <c r="D44" s="152"/>
      <c r="E44" s="152" t="s">
        <v>24</v>
      </c>
      <c r="F44" s="160">
        <v>1525</v>
      </c>
      <c r="G44" s="164">
        <f>F44*100/F33</f>
        <v>39.385330578512395</v>
      </c>
    </row>
    <row r="45" spans="1:7" ht="12.75">
      <c r="A45" s="149" t="s">
        <v>25</v>
      </c>
      <c r="B45" s="150">
        <v>51</v>
      </c>
      <c r="C45" s="151">
        <f t="shared" si="5"/>
        <v>0.4752143123369363</v>
      </c>
      <c r="D45" s="152"/>
      <c r="E45" s="152" t="s">
        <v>26</v>
      </c>
      <c r="F45" s="160">
        <v>859</v>
      </c>
      <c r="G45" s="164">
        <f>F45*100/F33</f>
        <v>22.1849173553719</v>
      </c>
    </row>
    <row r="46" spans="1:7" ht="12.75">
      <c r="A46" s="149" t="s">
        <v>27</v>
      </c>
      <c r="B46" s="150">
        <v>4</v>
      </c>
      <c r="C46" s="151">
        <f t="shared" si="5"/>
        <v>0.03727171077152441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</v>
      </c>
      <c r="C47" s="151">
        <f t="shared" si="5"/>
        <v>0.05590756615728662</v>
      </c>
      <c r="D47" s="152"/>
      <c r="E47" s="152" t="s">
        <v>29</v>
      </c>
      <c r="F47" s="165">
        <v>2.71</v>
      </c>
      <c r="G47" s="166" t="s">
        <v>261</v>
      </c>
    </row>
    <row r="48" spans="1:7" ht="12.75">
      <c r="A48" s="149" t="s">
        <v>30</v>
      </c>
      <c r="B48" s="150">
        <v>4</v>
      </c>
      <c r="C48" s="151">
        <f t="shared" si="5"/>
        <v>0.03727171077152441</v>
      </c>
      <c r="D48" s="152"/>
      <c r="E48" s="152" t="s">
        <v>31</v>
      </c>
      <c r="F48" s="165">
        <v>3.35</v>
      </c>
      <c r="G48" s="166" t="s">
        <v>261</v>
      </c>
    </row>
    <row r="49" spans="1:7" ht="14.25">
      <c r="A49" s="149" t="s">
        <v>32</v>
      </c>
      <c r="B49" s="150">
        <v>22</v>
      </c>
      <c r="C49" s="151">
        <f t="shared" si="5"/>
        <v>0.20499440924338427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7</v>
      </c>
      <c r="C50" s="151">
        <f t="shared" si="5"/>
        <v>0.06522549385016772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0.009317927692881103</v>
      </c>
      <c r="D51" s="152"/>
      <c r="E51" s="143" t="s">
        <v>36</v>
      </c>
      <c r="F51" s="141">
        <v>4269</v>
      </c>
      <c r="G51" s="148">
        <v>100</v>
      </c>
    </row>
    <row r="52" spans="1:7" ht="12.75">
      <c r="A52" s="149" t="s">
        <v>37</v>
      </c>
      <c r="B52" s="150">
        <v>3</v>
      </c>
      <c r="C52" s="151">
        <f t="shared" si="5"/>
        <v>0.02795378307864331</v>
      </c>
      <c r="D52" s="152"/>
      <c r="E52" s="152" t="s">
        <v>38</v>
      </c>
      <c r="F52" s="150">
        <v>3872</v>
      </c>
      <c r="G52" s="153">
        <f>F52*100/F$51</f>
        <v>90.7003982197236</v>
      </c>
    </row>
    <row r="53" spans="1:7" ht="12.75">
      <c r="A53" s="149" t="s">
        <v>39</v>
      </c>
      <c r="B53" s="150">
        <v>1</v>
      </c>
      <c r="C53" s="151">
        <f t="shared" si="5"/>
        <v>0.009317927692881103</v>
      </c>
      <c r="D53" s="152"/>
      <c r="E53" s="152" t="s">
        <v>40</v>
      </c>
      <c r="F53" s="150">
        <v>397</v>
      </c>
      <c r="G53" s="153">
        <f>F53*100/F$51</f>
        <v>9.299601780276411</v>
      </c>
    </row>
    <row r="54" spans="1:7" ht="14.25">
      <c r="A54" s="149" t="s">
        <v>41</v>
      </c>
      <c r="B54" s="150">
        <v>2</v>
      </c>
      <c r="C54" s="151">
        <f t="shared" si="5"/>
        <v>0.018635855385762207</v>
      </c>
      <c r="D54" s="152"/>
      <c r="E54" s="152" t="s">
        <v>42</v>
      </c>
      <c r="F54" s="150">
        <v>33</v>
      </c>
      <c r="G54" s="153">
        <f>F54*100/F$51</f>
        <v>0.7730147575544624</v>
      </c>
    </row>
    <row r="55" spans="1:7" ht="12.75">
      <c r="A55" s="149" t="s">
        <v>43</v>
      </c>
      <c r="B55" s="150">
        <v>187</v>
      </c>
      <c r="C55" s="151">
        <f t="shared" si="5"/>
        <v>1.7424524785687663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152</v>
      </c>
      <c r="C56" s="151">
        <f t="shared" si="5"/>
        <v>1.4163250093179276</v>
      </c>
      <c r="D56" s="152"/>
      <c r="E56" s="152" t="s">
        <v>45</v>
      </c>
      <c r="F56" s="167">
        <v>4</v>
      </c>
      <c r="G56" s="166" t="s">
        <v>261</v>
      </c>
    </row>
    <row r="57" spans="1:7" ht="12.75">
      <c r="A57" s="149"/>
      <c r="B57" s="160">
        <v>0</v>
      </c>
      <c r="C57" s="168"/>
      <c r="D57" s="152"/>
      <c r="E57" s="152" t="s">
        <v>46</v>
      </c>
      <c r="F57" s="167">
        <v>5.1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10141</v>
      </c>
      <c r="C60" s="168">
        <f>B60*100/B7</f>
        <v>94.49310473350727</v>
      </c>
      <c r="D60" s="152"/>
      <c r="E60" s="143" t="s">
        <v>51</v>
      </c>
      <c r="F60" s="141">
        <v>3872</v>
      </c>
      <c r="G60" s="148">
        <v>100</v>
      </c>
    </row>
    <row r="61" spans="1:7" ht="12.75">
      <c r="A61" s="149" t="s">
        <v>52</v>
      </c>
      <c r="B61" s="160">
        <v>281</v>
      </c>
      <c r="C61" s="168">
        <f>B61*100/B7</f>
        <v>2.61833768169959</v>
      </c>
      <c r="D61" s="152"/>
      <c r="E61" s="152" t="s">
        <v>53</v>
      </c>
      <c r="F61" s="150">
        <v>2069</v>
      </c>
      <c r="G61" s="153">
        <f>F61*100/F$60</f>
        <v>53.4349173553719</v>
      </c>
    </row>
    <row r="62" spans="1:7" ht="12.75">
      <c r="A62" s="149" t="s">
        <v>54</v>
      </c>
      <c r="B62" s="160">
        <v>46</v>
      </c>
      <c r="C62" s="168">
        <f>B62*100/B7</f>
        <v>0.4286246738725307</v>
      </c>
      <c r="D62" s="152"/>
      <c r="E62" s="152" t="s">
        <v>55</v>
      </c>
      <c r="F62" s="150">
        <v>1803</v>
      </c>
      <c r="G62" s="153">
        <f>F62*100/F$60</f>
        <v>46.5650826446281</v>
      </c>
    </row>
    <row r="63" spans="1:7" ht="12.75">
      <c r="A63" s="149" t="s">
        <v>56</v>
      </c>
      <c r="B63" s="160">
        <v>169</v>
      </c>
      <c r="C63" s="168">
        <f>B63*100/B7</f>
        <v>1.5747297800969065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14</v>
      </c>
      <c r="C64" s="168">
        <f>B64*100/B7</f>
        <v>0.13045098770033545</v>
      </c>
      <c r="D64" s="152"/>
      <c r="E64" s="152" t="s">
        <v>58</v>
      </c>
      <c r="F64" s="165">
        <v>3</v>
      </c>
      <c r="G64" s="166" t="s">
        <v>261</v>
      </c>
    </row>
    <row r="65" spans="1:7" ht="13.5" thickBot="1">
      <c r="A65" s="171" t="s">
        <v>59</v>
      </c>
      <c r="B65" s="172">
        <v>243</v>
      </c>
      <c r="C65" s="173">
        <f>B65*100/B7</f>
        <v>2.264256429370108</v>
      </c>
      <c r="D65" s="174"/>
      <c r="E65" s="174" t="s">
        <v>60</v>
      </c>
      <c r="F65" s="175">
        <v>2.39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6" t="s">
        <v>250</v>
      </c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10732</v>
      </c>
      <c r="G9" s="33">
        <f>(F9/$F$9)*100</f>
        <v>100</v>
      </c>
    </row>
    <row r="10" spans="1:7" ht="12.75">
      <c r="A10" s="29" t="s">
        <v>269</v>
      </c>
      <c r="B10" s="93">
        <v>2847</v>
      </c>
      <c r="C10" s="33">
        <f aca="true" t="shared" si="0" ref="C10:C15">(B10/$B$10)*100</f>
        <v>100</v>
      </c>
      <c r="E10" s="34" t="s">
        <v>270</v>
      </c>
      <c r="F10" s="97">
        <v>9950</v>
      </c>
      <c r="G10" s="84">
        <f aca="true" t="shared" si="1" ref="G10:G16">(F10/$F$9)*100</f>
        <v>92.71338054416698</v>
      </c>
    </row>
    <row r="11" spans="1:8" ht="12.75">
      <c r="A11" s="36" t="s">
        <v>271</v>
      </c>
      <c r="B11" s="98">
        <v>256</v>
      </c>
      <c r="C11" s="35">
        <f t="shared" si="0"/>
        <v>8.991921320688444</v>
      </c>
      <c r="E11" s="34" t="s">
        <v>272</v>
      </c>
      <c r="F11" s="97">
        <v>9839</v>
      </c>
      <c r="G11" s="84">
        <f t="shared" si="1"/>
        <v>91.67909057025717</v>
      </c>
      <c r="H11" s="15" t="s">
        <v>250</v>
      </c>
    </row>
    <row r="12" spans="1:8" ht="12.75">
      <c r="A12" s="36" t="s">
        <v>273</v>
      </c>
      <c r="B12" s="98">
        <v>176</v>
      </c>
      <c r="C12" s="35">
        <f t="shared" si="0"/>
        <v>6.181945907973305</v>
      </c>
      <c r="E12" s="34" t="s">
        <v>274</v>
      </c>
      <c r="F12" s="97">
        <v>7077</v>
      </c>
      <c r="G12" s="84">
        <f t="shared" si="1"/>
        <v>65.94297428251957</v>
      </c>
      <c r="H12" s="15" t="s">
        <v>250</v>
      </c>
    </row>
    <row r="13" spans="1:7" ht="12.75">
      <c r="A13" s="36" t="s">
        <v>275</v>
      </c>
      <c r="B13" s="98">
        <v>1417</v>
      </c>
      <c r="C13" s="35">
        <f t="shared" si="0"/>
        <v>49.77168949771689</v>
      </c>
      <c r="E13" s="34" t="s">
        <v>276</v>
      </c>
      <c r="F13" s="97">
        <v>2762</v>
      </c>
      <c r="G13" s="84">
        <f t="shared" si="1"/>
        <v>25.73611628773761</v>
      </c>
    </row>
    <row r="14" spans="1:7" ht="12.75">
      <c r="A14" s="36" t="s">
        <v>277</v>
      </c>
      <c r="B14" s="98">
        <v>627</v>
      </c>
      <c r="C14" s="35">
        <f t="shared" si="0"/>
        <v>22.0231822971549</v>
      </c>
      <c r="E14" s="34" t="s">
        <v>166</v>
      </c>
      <c r="F14" s="97">
        <v>111</v>
      </c>
      <c r="G14" s="84">
        <f t="shared" si="1"/>
        <v>1.0342899739098026</v>
      </c>
    </row>
    <row r="15" spans="1:7" ht="12.75">
      <c r="A15" s="36" t="s">
        <v>324</v>
      </c>
      <c r="B15" s="97">
        <v>371</v>
      </c>
      <c r="C15" s="35">
        <f t="shared" si="0"/>
        <v>13.031260976466456</v>
      </c>
      <c r="E15" s="34" t="s">
        <v>278</v>
      </c>
      <c r="F15" s="97">
        <v>782</v>
      </c>
      <c r="G15" s="84">
        <f t="shared" si="1"/>
        <v>7.286619455833023</v>
      </c>
    </row>
    <row r="16" spans="1:7" ht="12.75">
      <c r="A16" s="36"/>
      <c r="B16" s="93" t="s">
        <v>250</v>
      </c>
      <c r="C16" s="10"/>
      <c r="E16" s="34" t="s">
        <v>279</v>
      </c>
      <c r="F16" s="98">
        <v>207</v>
      </c>
      <c r="G16" s="84">
        <f t="shared" si="1"/>
        <v>1.9288110324263883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426</v>
      </c>
      <c r="G17" s="84">
        <f>(F17/$F$9)*100</f>
        <v>3.9694371971673497</v>
      </c>
    </row>
    <row r="18" spans="1:7" ht="12.75">
      <c r="A18" s="29" t="s">
        <v>282</v>
      </c>
      <c r="B18" s="93">
        <v>6854</v>
      </c>
      <c r="C18" s="33">
        <f>(B18/$B$18)*100</f>
        <v>100</v>
      </c>
      <c r="E18" s="34" t="s">
        <v>283</v>
      </c>
      <c r="F18" s="97">
        <v>356</v>
      </c>
      <c r="G18" s="84">
        <f>(F18/$F$9)*100</f>
        <v>3.3171822586656727</v>
      </c>
    </row>
    <row r="19" spans="1:7" ht="12.75">
      <c r="A19" s="36" t="s">
        <v>284</v>
      </c>
      <c r="B19" s="97">
        <v>459</v>
      </c>
      <c r="C19" s="84">
        <f aca="true" t="shared" si="2" ref="C19:C25">(B19/$B$18)*100</f>
        <v>6.696819375547126</v>
      </c>
      <c r="E19" s="34"/>
      <c r="F19" s="97" t="s">
        <v>250</v>
      </c>
      <c r="G19" s="84"/>
    </row>
    <row r="20" spans="1:7" ht="12.75">
      <c r="A20" s="36" t="s">
        <v>285</v>
      </c>
      <c r="B20" s="97">
        <v>1611</v>
      </c>
      <c r="C20" s="84">
        <f t="shared" si="2"/>
        <v>23.504522906332067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2686</v>
      </c>
      <c r="C21" s="84">
        <f t="shared" si="2"/>
        <v>39.18879486431281</v>
      </c>
      <c r="E21" s="38" t="s">
        <v>167</v>
      </c>
      <c r="F21" s="80">
        <v>782</v>
      </c>
      <c r="G21" s="33">
        <f>(F21/$F$21)*100</f>
        <v>100</v>
      </c>
    </row>
    <row r="22" spans="1:7" ht="12.75">
      <c r="A22" s="36" t="s">
        <v>302</v>
      </c>
      <c r="B22" s="97">
        <v>1258</v>
      </c>
      <c r="C22" s="84">
        <f t="shared" si="2"/>
        <v>18.354245695943973</v>
      </c>
      <c r="E22" s="34" t="s">
        <v>303</v>
      </c>
      <c r="F22" s="97">
        <v>248</v>
      </c>
      <c r="G22" s="84">
        <f aca="true" t="shared" si="3" ref="G22:G27">(F22/$F$21)*100</f>
        <v>31.713554987212277</v>
      </c>
    </row>
    <row r="23" spans="1:7" ht="12.75">
      <c r="A23" s="36" t="s">
        <v>304</v>
      </c>
      <c r="B23" s="97">
        <v>189</v>
      </c>
      <c r="C23" s="84">
        <f t="shared" si="2"/>
        <v>2.7575138605194045</v>
      </c>
      <c r="E23" s="34" t="s">
        <v>305</v>
      </c>
      <c r="F23" s="97">
        <v>250</v>
      </c>
      <c r="G23" s="84">
        <f t="shared" si="3"/>
        <v>31.9693094629156</v>
      </c>
    </row>
    <row r="24" spans="1:7" ht="12.75">
      <c r="A24" s="36" t="s">
        <v>306</v>
      </c>
      <c r="B24" s="97">
        <v>459</v>
      </c>
      <c r="C24" s="84">
        <f t="shared" si="2"/>
        <v>6.696819375547126</v>
      </c>
      <c r="E24" s="34" t="s">
        <v>307</v>
      </c>
      <c r="F24" s="97">
        <v>6</v>
      </c>
      <c r="G24" s="84">
        <f t="shared" si="3"/>
        <v>0.7672634271099744</v>
      </c>
    </row>
    <row r="25" spans="1:7" ht="12.75">
      <c r="A25" s="36" t="s">
        <v>308</v>
      </c>
      <c r="B25" s="97">
        <v>192</v>
      </c>
      <c r="C25" s="84">
        <f t="shared" si="2"/>
        <v>2.8012839217974905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267</v>
      </c>
      <c r="G26" s="84">
        <f t="shared" si="3"/>
        <v>34.14322250639386</v>
      </c>
    </row>
    <row r="27" spans="1:7" ht="12.75">
      <c r="A27" s="36" t="s">
        <v>311</v>
      </c>
      <c r="B27" s="108">
        <v>69.8</v>
      </c>
      <c r="C27" s="37" t="s">
        <v>261</v>
      </c>
      <c r="E27" s="34" t="s">
        <v>312</v>
      </c>
      <c r="F27" s="97">
        <v>11</v>
      </c>
      <c r="G27" s="84">
        <f t="shared" si="3"/>
        <v>1.4066496163682864</v>
      </c>
    </row>
    <row r="28" spans="1:7" ht="12.75">
      <c r="A28" s="36" t="s">
        <v>313</v>
      </c>
      <c r="B28" s="108">
        <v>9.5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9940</v>
      </c>
      <c r="G30" s="33">
        <f>(F30/$F$30)*100</f>
        <v>100</v>
      </c>
      <c r="J30" s="39"/>
    </row>
    <row r="31" spans="1:10" ht="12.75">
      <c r="A31" s="95" t="s">
        <v>296</v>
      </c>
      <c r="B31" s="93">
        <v>8261</v>
      </c>
      <c r="C31" s="33">
        <f>(B31/$B$31)*100</f>
        <v>100</v>
      </c>
      <c r="E31" s="34" t="s">
        <v>317</v>
      </c>
      <c r="F31" s="97">
        <v>8951</v>
      </c>
      <c r="G31" s="101">
        <f>(F31/$F$30)*100</f>
        <v>90.0503018108652</v>
      </c>
      <c r="J31" s="39"/>
    </row>
    <row r="32" spans="1:10" ht="12.75">
      <c r="A32" s="36" t="s">
        <v>318</v>
      </c>
      <c r="B32" s="97">
        <v>2559</v>
      </c>
      <c r="C32" s="10">
        <f>(B32/$B$31)*100</f>
        <v>30.976879312431908</v>
      </c>
      <c r="E32" s="34" t="s">
        <v>319</v>
      </c>
      <c r="F32" s="97">
        <v>989</v>
      </c>
      <c r="G32" s="101">
        <f aca="true" t="shared" si="4" ref="G32:G39">(F32/$F$30)*100</f>
        <v>9.949698189134809</v>
      </c>
      <c r="J32" s="39"/>
    </row>
    <row r="33" spans="1:10" ht="12.75">
      <c r="A33" s="36" t="s">
        <v>320</v>
      </c>
      <c r="B33" s="97">
        <v>3646</v>
      </c>
      <c r="C33" s="10">
        <f aca="true" t="shared" si="5" ref="C33:C38">(B33/$B$31)*100</f>
        <v>44.13509260380099</v>
      </c>
      <c r="E33" s="34" t="s">
        <v>321</v>
      </c>
      <c r="F33" s="97">
        <v>463</v>
      </c>
      <c r="G33" s="101">
        <f t="shared" si="4"/>
        <v>4.6579476861167</v>
      </c>
      <c r="J33" s="39"/>
    </row>
    <row r="34" spans="1:7" ht="12.75">
      <c r="A34" s="36" t="s">
        <v>322</v>
      </c>
      <c r="B34" s="97">
        <v>346</v>
      </c>
      <c r="C34" s="10">
        <f t="shared" si="5"/>
        <v>4.188354920711778</v>
      </c>
      <c r="E34" s="34" t="s">
        <v>323</v>
      </c>
      <c r="F34" s="97">
        <v>532</v>
      </c>
      <c r="G34" s="101">
        <f t="shared" si="4"/>
        <v>5.352112676056338</v>
      </c>
    </row>
    <row r="35" spans="1:7" ht="12.75">
      <c r="A35" s="36" t="s">
        <v>325</v>
      </c>
      <c r="B35" s="97">
        <v>833</v>
      </c>
      <c r="C35" s="10">
        <f t="shared" si="5"/>
        <v>10.083524996973733</v>
      </c>
      <c r="E35" s="34" t="s">
        <v>321</v>
      </c>
      <c r="F35" s="97">
        <v>263</v>
      </c>
      <c r="G35" s="101">
        <f t="shared" si="4"/>
        <v>2.6458752515090542</v>
      </c>
    </row>
    <row r="36" spans="1:7" ht="12.75">
      <c r="A36" s="36" t="s">
        <v>297</v>
      </c>
      <c r="B36" s="97">
        <v>652</v>
      </c>
      <c r="C36" s="10">
        <f t="shared" si="5"/>
        <v>7.892506960416415</v>
      </c>
      <c r="E36" s="34" t="s">
        <v>327</v>
      </c>
      <c r="F36" s="97">
        <v>300</v>
      </c>
      <c r="G36" s="101">
        <f t="shared" si="4"/>
        <v>3.0181086519114686</v>
      </c>
    </row>
    <row r="37" spans="1:7" ht="12.75">
      <c r="A37" s="36" t="s">
        <v>326</v>
      </c>
      <c r="B37" s="97">
        <v>877</v>
      </c>
      <c r="C37" s="10">
        <f t="shared" si="5"/>
        <v>10.616148166081588</v>
      </c>
      <c r="E37" s="34" t="s">
        <v>321</v>
      </c>
      <c r="F37" s="97">
        <v>131</v>
      </c>
      <c r="G37" s="101">
        <f t="shared" si="4"/>
        <v>1.3179074446680081</v>
      </c>
    </row>
    <row r="38" spans="1:7" ht="12.75">
      <c r="A38" s="36" t="s">
        <v>297</v>
      </c>
      <c r="B38" s="97">
        <v>483</v>
      </c>
      <c r="C38" s="10">
        <f t="shared" si="5"/>
        <v>5.846749788161239</v>
      </c>
      <c r="E38" s="34" t="s">
        <v>259</v>
      </c>
      <c r="F38" s="97">
        <v>109</v>
      </c>
      <c r="G38" s="101">
        <f t="shared" si="4"/>
        <v>1.096579476861167</v>
      </c>
    </row>
    <row r="39" spans="1:7" ht="12.75">
      <c r="A39" s="36"/>
      <c r="B39" s="97" t="s">
        <v>250</v>
      </c>
      <c r="C39" s="10"/>
      <c r="E39" s="34" t="s">
        <v>321</v>
      </c>
      <c r="F39" s="97">
        <v>48</v>
      </c>
      <c r="G39" s="101">
        <f t="shared" si="4"/>
        <v>0.482897384305835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244</v>
      </c>
      <c r="C42" s="33">
        <f>(B42/$B$42)*100</f>
        <v>100</v>
      </c>
      <c r="E42" s="31" t="s">
        <v>268</v>
      </c>
      <c r="F42" s="80">
        <v>10732</v>
      </c>
      <c r="G42" s="99">
        <f>(F42/$F$42)*100</f>
        <v>100</v>
      </c>
      <c r="I42" s="39"/>
    </row>
    <row r="43" spans="1:7" ht="12.75">
      <c r="A43" s="36" t="s">
        <v>301</v>
      </c>
      <c r="B43" s="98">
        <v>39</v>
      </c>
      <c r="C43" s="102">
        <f>(B43/$B$42)*100</f>
        <v>15.983606557377051</v>
      </c>
      <c r="E43" s="60" t="s">
        <v>168</v>
      </c>
      <c r="F43" s="106">
        <v>13167</v>
      </c>
      <c r="G43" s="107">
        <f aca="true" t="shared" si="6" ref="G43:G71">(F43/$F$42)*100</f>
        <v>122.68915393216548</v>
      </c>
    </row>
    <row r="44" spans="1:7" ht="12.75">
      <c r="A44" s="36"/>
      <c r="B44" s="93" t="s">
        <v>250</v>
      </c>
      <c r="C44" s="10"/>
      <c r="E44" s="1" t="s">
        <v>329</v>
      </c>
      <c r="F44" s="97">
        <v>92</v>
      </c>
      <c r="G44" s="101">
        <f t="shared" si="6"/>
        <v>0.8572493477450615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38</v>
      </c>
      <c r="G45" s="101">
        <f t="shared" si="6"/>
        <v>0.35408125232948195</v>
      </c>
    </row>
    <row r="46" spans="1:7" ht="12.75">
      <c r="A46" s="29" t="s">
        <v>331</v>
      </c>
      <c r="B46" s="93">
        <v>7783</v>
      </c>
      <c r="C46" s="33">
        <f>(B46/$B$46)*100</f>
        <v>100</v>
      </c>
      <c r="E46" s="1" t="s">
        <v>332</v>
      </c>
      <c r="F46" s="97">
        <v>50</v>
      </c>
      <c r="G46" s="101">
        <f t="shared" si="6"/>
        <v>0.46589638464405514</v>
      </c>
    </row>
    <row r="47" spans="1:7" ht="12.75">
      <c r="A47" s="36" t="s">
        <v>333</v>
      </c>
      <c r="B47" s="97">
        <v>871</v>
      </c>
      <c r="C47" s="10">
        <f>(B47/$B$46)*100</f>
        <v>11.191057432866504</v>
      </c>
      <c r="E47" s="1" t="s">
        <v>334</v>
      </c>
      <c r="F47" s="97">
        <v>181</v>
      </c>
      <c r="G47" s="101">
        <f t="shared" si="6"/>
        <v>1.6865449124114795</v>
      </c>
    </row>
    <row r="48" spans="1:7" ht="12.75">
      <c r="A48" s="36"/>
      <c r="B48" s="93" t="s">
        <v>250</v>
      </c>
      <c r="C48" s="10"/>
      <c r="E48" s="1" t="s">
        <v>335</v>
      </c>
      <c r="F48" s="97">
        <v>506</v>
      </c>
      <c r="G48" s="101">
        <f t="shared" si="6"/>
        <v>4.714871412597838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226</v>
      </c>
      <c r="G49" s="101">
        <f t="shared" si="6"/>
        <v>2.1058516585911295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98</v>
      </c>
      <c r="G50" s="101">
        <f t="shared" si="6"/>
        <v>0.9131569139023481</v>
      </c>
    </row>
    <row r="51" spans="1:7" ht="12.75">
      <c r="A51" s="5" t="s">
        <v>338</v>
      </c>
      <c r="B51" s="93">
        <v>2541</v>
      </c>
      <c r="C51" s="33">
        <f>(B51/$B$51)*100</f>
        <v>100</v>
      </c>
      <c r="E51" s="1" t="s">
        <v>339</v>
      </c>
      <c r="F51" s="97">
        <v>1846</v>
      </c>
      <c r="G51" s="101">
        <f t="shared" si="6"/>
        <v>17.200894521058515</v>
      </c>
    </row>
    <row r="52" spans="1:7" ht="12.75">
      <c r="A52" s="4" t="s">
        <v>340</v>
      </c>
      <c r="B52" s="98">
        <v>216</v>
      </c>
      <c r="C52" s="10">
        <f>(B52/$B$51)*100</f>
        <v>8.500590318772137</v>
      </c>
      <c r="E52" s="1" t="s">
        <v>341</v>
      </c>
      <c r="F52" s="97">
        <v>135</v>
      </c>
      <c r="G52" s="101">
        <f t="shared" si="6"/>
        <v>1.257920238538949</v>
      </c>
    </row>
    <row r="53" spans="1:7" ht="12.75">
      <c r="A53" s="4"/>
      <c r="B53" s="93" t="s">
        <v>250</v>
      </c>
      <c r="C53" s="10"/>
      <c r="E53" s="1" t="s">
        <v>342</v>
      </c>
      <c r="F53" s="97">
        <v>107</v>
      </c>
      <c r="G53" s="101">
        <f t="shared" si="6"/>
        <v>0.997018263138278</v>
      </c>
    </row>
    <row r="54" spans="1:7" ht="14.25">
      <c r="A54" s="5" t="s">
        <v>343</v>
      </c>
      <c r="B54" s="93">
        <v>6129</v>
      </c>
      <c r="C54" s="33">
        <f>(B54/$B$54)*100</f>
        <v>100</v>
      </c>
      <c r="E54" s="1" t="s">
        <v>201</v>
      </c>
      <c r="F54" s="97">
        <v>3716</v>
      </c>
      <c r="G54" s="101">
        <f t="shared" si="6"/>
        <v>34.62541930674618</v>
      </c>
    </row>
    <row r="55" spans="1:7" ht="12.75">
      <c r="A55" s="4" t="s">
        <v>340</v>
      </c>
      <c r="B55" s="98">
        <v>1455</v>
      </c>
      <c r="C55" s="10">
        <f>(B55/$B$54)*100</f>
        <v>23.73959862946647</v>
      </c>
      <c r="E55" s="1" t="s">
        <v>344</v>
      </c>
      <c r="F55" s="97">
        <v>2521</v>
      </c>
      <c r="G55" s="101">
        <f t="shared" si="6"/>
        <v>23.490495713753262</v>
      </c>
    </row>
    <row r="56" spans="1:7" ht="12.75">
      <c r="A56" s="4" t="s">
        <v>345</v>
      </c>
      <c r="B56" s="119">
        <v>49.8</v>
      </c>
      <c r="C56" s="37" t="s">
        <v>261</v>
      </c>
      <c r="E56" s="1" t="s">
        <v>346</v>
      </c>
      <c r="F56" s="97">
        <v>53</v>
      </c>
      <c r="G56" s="101">
        <f t="shared" si="6"/>
        <v>0.4938501677226985</v>
      </c>
    </row>
    <row r="57" spans="1:7" ht="12.75">
      <c r="A57" s="4" t="s">
        <v>347</v>
      </c>
      <c r="B57" s="98">
        <v>4674</v>
      </c>
      <c r="C57" s="10">
        <f>(B57/$B$54)*100</f>
        <v>76.26040137053353</v>
      </c>
      <c r="E57" s="1" t="s">
        <v>348</v>
      </c>
      <c r="F57" s="97">
        <v>108</v>
      </c>
      <c r="G57" s="101">
        <f t="shared" si="6"/>
        <v>1.006336190831159</v>
      </c>
    </row>
    <row r="58" spans="1:7" ht="12.75">
      <c r="A58" s="4" t="s">
        <v>345</v>
      </c>
      <c r="B58" s="119">
        <v>77</v>
      </c>
      <c r="C58" s="37" t="s">
        <v>261</v>
      </c>
      <c r="E58" s="1" t="s">
        <v>349</v>
      </c>
      <c r="F58" s="97">
        <v>686</v>
      </c>
      <c r="G58" s="101">
        <f t="shared" si="6"/>
        <v>6.3920983973164365</v>
      </c>
    </row>
    <row r="59" spans="1:7" ht="12.75">
      <c r="A59" s="4"/>
      <c r="B59" s="93" t="s">
        <v>250</v>
      </c>
      <c r="C59" s="10"/>
      <c r="E59" s="1" t="s">
        <v>350</v>
      </c>
      <c r="F59" s="97">
        <v>86</v>
      </c>
      <c r="G59" s="101">
        <f t="shared" si="6"/>
        <v>0.8013417815877749</v>
      </c>
    </row>
    <row r="60" spans="1:7" ht="12.75">
      <c r="A60" s="5" t="s">
        <v>351</v>
      </c>
      <c r="B60" s="93">
        <v>1078</v>
      </c>
      <c r="C60" s="33">
        <f>(B60/$B$60)*100</f>
        <v>100</v>
      </c>
      <c r="E60" s="1" t="s">
        <v>352</v>
      </c>
      <c r="F60" s="97">
        <v>121</v>
      </c>
      <c r="G60" s="101">
        <f t="shared" si="6"/>
        <v>1.1274692508386135</v>
      </c>
    </row>
    <row r="61" spans="1:7" ht="12.75">
      <c r="A61" s="4" t="s">
        <v>340</v>
      </c>
      <c r="B61" s="97">
        <v>518</v>
      </c>
      <c r="C61" s="10">
        <f>(B61/$B$60)*100</f>
        <v>48.05194805194805</v>
      </c>
      <c r="E61" s="1" t="s">
        <v>353</v>
      </c>
      <c r="F61" s="97">
        <v>132</v>
      </c>
      <c r="G61" s="101">
        <f t="shared" si="6"/>
        <v>1.2299664554603056</v>
      </c>
    </row>
    <row r="62" spans="1:7" ht="12.75">
      <c r="A62" s="4"/>
      <c r="B62" s="93" t="s">
        <v>250</v>
      </c>
      <c r="C62" s="10"/>
      <c r="E62" s="1" t="s">
        <v>354</v>
      </c>
      <c r="F62" s="97">
        <v>239</v>
      </c>
      <c r="G62" s="101">
        <f t="shared" si="6"/>
        <v>2.2269847185985836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48</v>
      </c>
      <c r="G63" s="101">
        <f t="shared" si="6"/>
        <v>0.44726052925829296</v>
      </c>
    </row>
    <row r="64" spans="1:7" ht="12.75">
      <c r="A64" s="29" t="s">
        <v>357</v>
      </c>
      <c r="B64" s="93">
        <v>9940</v>
      </c>
      <c r="C64" s="33">
        <f>(B64/$B$64)*100</f>
        <v>100</v>
      </c>
      <c r="E64" s="1" t="s">
        <v>358</v>
      </c>
      <c r="F64" s="97">
        <v>7</v>
      </c>
      <c r="G64" s="101">
        <f t="shared" si="6"/>
        <v>0.06522549385016772</v>
      </c>
    </row>
    <row r="65" spans="1:7" ht="12.75">
      <c r="A65" s="4" t="s">
        <v>256</v>
      </c>
      <c r="B65" s="97">
        <v>5684</v>
      </c>
      <c r="C65" s="10">
        <f>(B65/$B$64)*100</f>
        <v>57.183098591549296</v>
      </c>
      <c r="E65" s="1" t="s">
        <v>359</v>
      </c>
      <c r="F65" s="97">
        <v>146</v>
      </c>
      <c r="G65" s="101">
        <f t="shared" si="6"/>
        <v>1.360417443160641</v>
      </c>
    </row>
    <row r="66" spans="1:7" ht="12.75">
      <c r="A66" s="4" t="s">
        <v>257</v>
      </c>
      <c r="B66" s="97">
        <v>4044</v>
      </c>
      <c r="C66" s="10">
        <f aca="true" t="shared" si="7" ref="C66:C71">(B66/$B$64)*100</f>
        <v>40.6841046277666</v>
      </c>
      <c r="E66" s="1" t="s">
        <v>360</v>
      </c>
      <c r="F66" s="97">
        <v>11</v>
      </c>
      <c r="G66" s="101">
        <f t="shared" si="6"/>
        <v>0.10249720462169214</v>
      </c>
    </row>
    <row r="67" spans="1:7" ht="12.75">
      <c r="A67" s="4" t="s">
        <v>361</v>
      </c>
      <c r="B67" s="97">
        <v>2739</v>
      </c>
      <c r="C67" s="10">
        <f t="shared" si="7"/>
        <v>27.55533199195171</v>
      </c>
      <c r="E67" s="1" t="s">
        <v>362</v>
      </c>
      <c r="F67" s="97">
        <v>165</v>
      </c>
      <c r="G67" s="101">
        <f t="shared" si="6"/>
        <v>1.537458069325382</v>
      </c>
    </row>
    <row r="68" spans="1:7" ht="12.75">
      <c r="A68" s="4" t="s">
        <v>363</v>
      </c>
      <c r="B68" s="97">
        <v>1305</v>
      </c>
      <c r="C68" s="10">
        <f t="shared" si="7"/>
        <v>13.12877263581489</v>
      </c>
      <c r="E68" s="1" t="s">
        <v>364</v>
      </c>
      <c r="F68" s="97">
        <v>253</v>
      </c>
      <c r="G68" s="101">
        <f t="shared" si="6"/>
        <v>2.357435706298919</v>
      </c>
    </row>
    <row r="69" spans="1:7" ht="12.75">
      <c r="A69" s="4" t="s">
        <v>365</v>
      </c>
      <c r="B69" s="97">
        <v>586</v>
      </c>
      <c r="C69" s="10">
        <f t="shared" si="7"/>
        <v>5.895372233400402</v>
      </c>
      <c r="E69" s="1" t="s">
        <v>366</v>
      </c>
      <c r="F69" s="97">
        <v>14</v>
      </c>
      <c r="G69" s="101">
        <f t="shared" si="6"/>
        <v>0.13045098770033545</v>
      </c>
    </row>
    <row r="70" spans="1:7" ht="12.75">
      <c r="A70" s="4" t="s">
        <v>367</v>
      </c>
      <c r="B70" s="97">
        <v>719</v>
      </c>
      <c r="C70" s="10">
        <f t="shared" si="7"/>
        <v>7.233400402414487</v>
      </c>
      <c r="E70" s="1" t="s">
        <v>368</v>
      </c>
      <c r="F70" s="97">
        <v>42</v>
      </c>
      <c r="G70" s="101">
        <f t="shared" si="6"/>
        <v>0.39135296310100637</v>
      </c>
    </row>
    <row r="71" spans="1:7" ht="12.75">
      <c r="A71" s="7" t="s">
        <v>258</v>
      </c>
      <c r="B71" s="103">
        <v>212</v>
      </c>
      <c r="C71" s="40">
        <f t="shared" si="7"/>
        <v>2.1327967806841044</v>
      </c>
      <c r="D71" s="41"/>
      <c r="E71" s="9" t="s">
        <v>369</v>
      </c>
      <c r="F71" s="103">
        <v>1540</v>
      </c>
      <c r="G71" s="104">
        <f t="shared" si="6"/>
        <v>14.349608647036899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8113</v>
      </c>
      <c r="C9" s="81">
        <f>(B9/$B$9)*100</f>
        <v>100</v>
      </c>
      <c r="D9" s="65"/>
      <c r="E9" s="79" t="s">
        <v>381</v>
      </c>
      <c r="F9" s="80">
        <v>3872</v>
      </c>
      <c r="G9" s="81">
        <f>(F9/$F$9)*100</f>
        <v>100</v>
      </c>
    </row>
    <row r="10" spans="1:7" ht="12.75">
      <c r="A10" s="82" t="s">
        <v>382</v>
      </c>
      <c r="B10" s="97">
        <v>5184</v>
      </c>
      <c r="C10" s="105">
        <f>(B10/$B$9)*100</f>
        <v>63.897448539381244</v>
      </c>
      <c r="D10" s="65"/>
      <c r="E10" s="78" t="s">
        <v>383</v>
      </c>
      <c r="F10" s="97">
        <v>606</v>
      </c>
      <c r="G10" s="105">
        <f aca="true" t="shared" si="0" ref="G10:G19">(F10/$F$9)*100</f>
        <v>15.650826446280991</v>
      </c>
    </row>
    <row r="11" spans="1:7" ht="12.75">
      <c r="A11" s="82" t="s">
        <v>384</v>
      </c>
      <c r="B11" s="97">
        <v>5159</v>
      </c>
      <c r="C11" s="105">
        <f aca="true" t="shared" si="1" ref="C11:C16">(B11/$B$9)*100</f>
        <v>63.589301121656604</v>
      </c>
      <c r="D11" s="65"/>
      <c r="E11" s="78" t="s">
        <v>385</v>
      </c>
      <c r="F11" s="97">
        <v>238</v>
      </c>
      <c r="G11" s="105">
        <f t="shared" si="0"/>
        <v>6.1466942148760335</v>
      </c>
    </row>
    <row r="12" spans="1:7" ht="12.75">
      <c r="A12" s="82" t="s">
        <v>386</v>
      </c>
      <c r="B12" s="97">
        <v>4773</v>
      </c>
      <c r="C12" s="105">
        <f>(B12/$B$9)*100</f>
        <v>58.83150499198817</v>
      </c>
      <c r="D12" s="65"/>
      <c r="E12" s="78" t="s">
        <v>387</v>
      </c>
      <c r="F12" s="97">
        <v>514</v>
      </c>
      <c r="G12" s="105">
        <f t="shared" si="0"/>
        <v>13.274793388429751</v>
      </c>
    </row>
    <row r="13" spans="1:7" ht="12.75">
      <c r="A13" s="82" t="s">
        <v>388</v>
      </c>
      <c r="B13" s="97">
        <v>386</v>
      </c>
      <c r="C13" s="105">
        <f>(B13/$B$9)*100</f>
        <v>4.757796129668433</v>
      </c>
      <c r="D13" s="65"/>
      <c r="E13" s="78" t="s">
        <v>389</v>
      </c>
      <c r="F13" s="97">
        <v>526</v>
      </c>
      <c r="G13" s="105">
        <f t="shared" si="0"/>
        <v>13.584710743801654</v>
      </c>
    </row>
    <row r="14" spans="1:7" ht="12.75">
      <c r="A14" s="82" t="s">
        <v>390</v>
      </c>
      <c r="B14" s="109">
        <v>7.5</v>
      </c>
      <c r="C14" s="112" t="s">
        <v>261</v>
      </c>
      <c r="D14" s="65"/>
      <c r="E14" s="78" t="s">
        <v>391</v>
      </c>
      <c r="F14" s="97">
        <v>564</v>
      </c>
      <c r="G14" s="105">
        <f t="shared" si="0"/>
        <v>14.566115702479337</v>
      </c>
    </row>
    <row r="15" spans="1:7" ht="12.75">
      <c r="A15" s="82" t="s">
        <v>392</v>
      </c>
      <c r="B15" s="109">
        <v>25</v>
      </c>
      <c r="C15" s="105">
        <f t="shared" si="1"/>
        <v>0.30814741772463944</v>
      </c>
      <c r="D15" s="65"/>
      <c r="E15" s="78" t="s">
        <v>393</v>
      </c>
      <c r="F15" s="97">
        <v>645</v>
      </c>
      <c r="G15" s="105">
        <f t="shared" si="0"/>
        <v>16.65805785123967</v>
      </c>
    </row>
    <row r="16" spans="1:7" ht="12.75">
      <c r="A16" s="82" t="s">
        <v>67</v>
      </c>
      <c r="B16" s="97">
        <v>2929</v>
      </c>
      <c r="C16" s="105">
        <f t="shared" si="1"/>
        <v>36.102551460618756</v>
      </c>
      <c r="D16" s="65"/>
      <c r="E16" s="78" t="s">
        <v>68</v>
      </c>
      <c r="F16" s="97">
        <v>432</v>
      </c>
      <c r="G16" s="105">
        <f t="shared" si="0"/>
        <v>11.15702479338843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251</v>
      </c>
      <c r="G17" s="105">
        <f t="shared" si="0"/>
        <v>6.482438016528926</v>
      </c>
    </row>
    <row r="18" spans="1:7" ht="12.75">
      <c r="A18" s="77" t="s">
        <v>70</v>
      </c>
      <c r="B18" s="80">
        <v>4285</v>
      </c>
      <c r="C18" s="81">
        <f>(B18/$B$18)*100</f>
        <v>100</v>
      </c>
      <c r="D18" s="65"/>
      <c r="E18" s="78" t="s">
        <v>170</v>
      </c>
      <c r="F18" s="97">
        <v>69</v>
      </c>
      <c r="G18" s="105">
        <f t="shared" si="0"/>
        <v>1.7820247933884297</v>
      </c>
    </row>
    <row r="19" spans="1:9" ht="12.75">
      <c r="A19" s="82" t="s">
        <v>382</v>
      </c>
      <c r="B19" s="97">
        <v>2449</v>
      </c>
      <c r="C19" s="105">
        <f>(B19/$B$18)*100</f>
        <v>57.15285880980163</v>
      </c>
      <c r="D19" s="65"/>
      <c r="E19" s="78" t="s">
        <v>169</v>
      </c>
      <c r="F19" s="98">
        <v>27</v>
      </c>
      <c r="G19" s="105">
        <f t="shared" si="0"/>
        <v>0.6973140495867769</v>
      </c>
      <c r="I19" s="117"/>
    </row>
    <row r="20" spans="1:7" ht="12.75">
      <c r="A20" s="82" t="s">
        <v>384</v>
      </c>
      <c r="B20" s="97">
        <v>2443</v>
      </c>
      <c r="C20" s="105">
        <f>(B20/$B$18)*100</f>
        <v>57.01283547257876</v>
      </c>
      <c r="D20" s="65"/>
      <c r="E20" s="78" t="s">
        <v>71</v>
      </c>
      <c r="F20" s="97">
        <v>36383</v>
      </c>
      <c r="G20" s="112" t="s">
        <v>261</v>
      </c>
    </row>
    <row r="21" spans="1:7" ht="12.75">
      <c r="A21" s="82" t="s">
        <v>386</v>
      </c>
      <c r="B21" s="97">
        <v>2217</v>
      </c>
      <c r="C21" s="105">
        <f>(B21/$B$18)*100</f>
        <v>51.73862310385064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3011</v>
      </c>
      <c r="G22" s="105">
        <f>(F22/$F$9)*100</f>
        <v>77.76342975206612</v>
      </c>
    </row>
    <row r="23" spans="1:7" ht="12.75">
      <c r="A23" s="77" t="s">
        <v>73</v>
      </c>
      <c r="B23" s="80">
        <v>888</v>
      </c>
      <c r="C23" s="81">
        <f>(B23/$B$23)*100</f>
        <v>100</v>
      </c>
      <c r="D23" s="65"/>
      <c r="E23" s="78" t="s">
        <v>74</v>
      </c>
      <c r="F23" s="97">
        <v>50766</v>
      </c>
      <c r="G23" s="112" t="s">
        <v>261</v>
      </c>
    </row>
    <row r="24" spans="1:7" ht="12.75">
      <c r="A24" s="82" t="s">
        <v>75</v>
      </c>
      <c r="B24" s="97">
        <v>566</v>
      </c>
      <c r="C24" s="105">
        <f>(B24/$B$23)*100</f>
        <v>63.738738738738746</v>
      </c>
      <c r="D24" s="65"/>
      <c r="E24" s="78" t="s">
        <v>76</v>
      </c>
      <c r="F24" s="97">
        <v>1052</v>
      </c>
      <c r="G24" s="105">
        <f>(F24/$F$9)*100</f>
        <v>27.16942148760331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10172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268</v>
      </c>
      <c r="G26" s="105">
        <f>(F26/$F$9)*100</f>
        <v>6.921487603305786</v>
      </c>
    </row>
    <row r="27" spans="1:7" ht="12.75">
      <c r="A27" s="77" t="s">
        <v>85</v>
      </c>
      <c r="B27" s="80">
        <v>4701</v>
      </c>
      <c r="C27" s="81">
        <f>(B27/$B$27)*100</f>
        <v>100</v>
      </c>
      <c r="D27" s="65"/>
      <c r="E27" s="78" t="s">
        <v>78</v>
      </c>
      <c r="F27" s="98">
        <v>6549</v>
      </c>
      <c r="G27" s="112" t="s">
        <v>261</v>
      </c>
    </row>
    <row r="28" spans="1:7" ht="12.75">
      <c r="A28" s="82" t="s">
        <v>86</v>
      </c>
      <c r="B28" s="97">
        <v>3333</v>
      </c>
      <c r="C28" s="105">
        <f aca="true" t="shared" si="2" ref="C28:C33">(B28/$B$27)*100</f>
        <v>70.89980855137205</v>
      </c>
      <c r="D28" s="65"/>
      <c r="E28" s="78" t="s">
        <v>79</v>
      </c>
      <c r="F28" s="97">
        <v>138</v>
      </c>
      <c r="G28" s="105">
        <f>(F28/$F$9)*100</f>
        <v>3.5640495867768593</v>
      </c>
    </row>
    <row r="29" spans="1:7" ht="12.75">
      <c r="A29" s="82" t="s">
        <v>87</v>
      </c>
      <c r="B29" s="97">
        <v>904</v>
      </c>
      <c r="C29" s="105">
        <f t="shared" si="2"/>
        <v>19.229951074239523</v>
      </c>
      <c r="D29" s="65"/>
      <c r="E29" s="78" t="s">
        <v>80</v>
      </c>
      <c r="F29" s="97">
        <v>3347</v>
      </c>
      <c r="G29" s="112" t="s">
        <v>261</v>
      </c>
    </row>
    <row r="30" spans="1:7" ht="12.75">
      <c r="A30" s="82" t="s">
        <v>88</v>
      </c>
      <c r="B30" s="97">
        <v>257</v>
      </c>
      <c r="C30" s="105">
        <f t="shared" si="2"/>
        <v>5.4669219315039355</v>
      </c>
      <c r="D30" s="65"/>
      <c r="E30" s="78" t="s">
        <v>81</v>
      </c>
      <c r="F30" s="97">
        <v>498</v>
      </c>
      <c r="G30" s="105">
        <f>(F30/$F$9)*100</f>
        <v>12.861570247933884</v>
      </c>
    </row>
    <row r="31" spans="1:7" ht="12.75">
      <c r="A31" s="82" t="s">
        <v>115</v>
      </c>
      <c r="B31" s="97">
        <v>126</v>
      </c>
      <c r="C31" s="105">
        <f t="shared" si="2"/>
        <v>2.6802807913209956</v>
      </c>
      <c r="D31" s="65"/>
      <c r="E31" s="78" t="s">
        <v>82</v>
      </c>
      <c r="F31" s="97">
        <v>9853</v>
      </c>
      <c r="G31" s="112" t="s">
        <v>261</v>
      </c>
    </row>
    <row r="32" spans="1:7" ht="12.75">
      <c r="A32" s="82" t="s">
        <v>89</v>
      </c>
      <c r="B32" s="97">
        <v>22</v>
      </c>
      <c r="C32" s="105">
        <f t="shared" si="2"/>
        <v>0.4679855349925548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59</v>
      </c>
      <c r="C33" s="105">
        <f t="shared" si="2"/>
        <v>1.2550521165709423</v>
      </c>
      <c r="D33" s="65"/>
      <c r="E33" s="79" t="s">
        <v>84</v>
      </c>
      <c r="F33" s="80">
        <v>2562</v>
      </c>
      <c r="G33" s="81">
        <f>(F33/$F$33)*100</f>
        <v>100</v>
      </c>
    </row>
    <row r="34" spans="1:7" ht="12.75">
      <c r="A34" s="82" t="s">
        <v>91</v>
      </c>
      <c r="B34" s="120">
        <v>30.1</v>
      </c>
      <c r="C34" s="112" t="s">
        <v>261</v>
      </c>
      <c r="D34" s="65"/>
      <c r="E34" s="78" t="s">
        <v>383</v>
      </c>
      <c r="F34" s="97">
        <v>273</v>
      </c>
      <c r="G34" s="105">
        <f aca="true" t="shared" si="3" ref="G34:G43">(F34/$F$33)*100</f>
        <v>10.655737704918032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125</v>
      </c>
      <c r="G35" s="105">
        <f t="shared" si="3"/>
        <v>4.8790007806401245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336</v>
      </c>
      <c r="G36" s="105">
        <f t="shared" si="3"/>
        <v>13.114754098360656</v>
      </c>
    </row>
    <row r="37" spans="1:7" ht="12.75">
      <c r="A37" s="77" t="s">
        <v>94</v>
      </c>
      <c r="B37" s="80">
        <v>4773</v>
      </c>
      <c r="C37" s="81">
        <f>(B37/$B$37)*100</f>
        <v>100</v>
      </c>
      <c r="D37" s="65"/>
      <c r="E37" s="78" t="s">
        <v>389</v>
      </c>
      <c r="F37" s="97">
        <v>273</v>
      </c>
      <c r="G37" s="105">
        <f t="shared" si="3"/>
        <v>10.655737704918032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411</v>
      </c>
      <c r="G38" s="105">
        <f t="shared" si="3"/>
        <v>16.04215456674473</v>
      </c>
    </row>
    <row r="39" spans="1:7" ht="12.75">
      <c r="A39" s="82" t="s">
        <v>97</v>
      </c>
      <c r="B39" s="98">
        <v>1001</v>
      </c>
      <c r="C39" s="105">
        <f>(B39/$B$37)*100</f>
        <v>20.972134925623298</v>
      </c>
      <c r="D39" s="65"/>
      <c r="E39" s="78" t="s">
        <v>393</v>
      </c>
      <c r="F39" s="97">
        <v>522</v>
      </c>
      <c r="G39" s="105">
        <f t="shared" si="3"/>
        <v>20.374707259953162</v>
      </c>
    </row>
    <row r="40" spans="1:7" ht="12.75">
      <c r="A40" s="82" t="s">
        <v>98</v>
      </c>
      <c r="B40" s="98">
        <v>808</v>
      </c>
      <c r="C40" s="105">
        <f>(B40/$B$37)*100</f>
        <v>16.928556463440184</v>
      </c>
      <c r="D40" s="65"/>
      <c r="E40" s="78" t="s">
        <v>68</v>
      </c>
      <c r="F40" s="97">
        <v>336</v>
      </c>
      <c r="G40" s="105">
        <f t="shared" si="3"/>
        <v>13.114754098360656</v>
      </c>
    </row>
    <row r="41" spans="1:7" ht="12.75">
      <c r="A41" s="82" t="s">
        <v>100</v>
      </c>
      <c r="B41" s="98">
        <v>1461</v>
      </c>
      <c r="C41" s="105">
        <f>(B41/$B$37)*100</f>
        <v>30.609679446888748</v>
      </c>
      <c r="D41" s="65"/>
      <c r="E41" s="78" t="s">
        <v>69</v>
      </c>
      <c r="F41" s="97">
        <v>227</v>
      </c>
      <c r="G41" s="105">
        <f t="shared" si="3"/>
        <v>8.860265417642466</v>
      </c>
    </row>
    <row r="42" spans="1:7" ht="12.75">
      <c r="A42" s="82" t="s">
        <v>260</v>
      </c>
      <c r="B42" s="98">
        <v>15</v>
      </c>
      <c r="C42" s="105">
        <f>(B42/$B$37)*100</f>
        <v>0.3142677561282213</v>
      </c>
      <c r="D42" s="65"/>
      <c r="E42" s="78" t="s">
        <v>170</v>
      </c>
      <c r="F42" s="97">
        <v>45</v>
      </c>
      <c r="G42" s="105">
        <f t="shared" si="3"/>
        <v>1.756440281030445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14</v>
      </c>
      <c r="G43" s="105">
        <f t="shared" si="3"/>
        <v>0.546448087431694</v>
      </c>
    </row>
    <row r="44" spans="1:7" ht="12.75">
      <c r="A44" s="82" t="s">
        <v>291</v>
      </c>
      <c r="B44" s="98">
        <v>678</v>
      </c>
      <c r="C44" s="105">
        <f>(B44/$B$37)*100</f>
        <v>14.2049025769956</v>
      </c>
      <c r="D44" s="65"/>
      <c r="E44" s="78" t="s">
        <v>93</v>
      </c>
      <c r="F44" s="97">
        <v>45438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810</v>
      </c>
      <c r="C46" s="105">
        <f>(B46/$B$37)*100</f>
        <v>16.97045883092395</v>
      </c>
      <c r="D46" s="65"/>
      <c r="E46" s="78" t="s">
        <v>96</v>
      </c>
      <c r="F46" s="97">
        <v>17417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37229</v>
      </c>
      <c r="G48" s="112" t="s">
        <v>261</v>
      </c>
    </row>
    <row r="49" spans="1:7" ht="13.5" thickBot="1">
      <c r="A49" s="82" t="s">
        <v>292</v>
      </c>
      <c r="B49" s="98">
        <v>14</v>
      </c>
      <c r="C49" s="105">
        <f aca="true" t="shared" si="4" ref="C49:C55">(B49/$B$37)*100</f>
        <v>0.29331657238633985</v>
      </c>
      <c r="D49" s="87"/>
      <c r="E49" s="88" t="s">
        <v>102</v>
      </c>
      <c r="F49" s="113">
        <v>28398</v>
      </c>
      <c r="G49" s="114" t="s">
        <v>261</v>
      </c>
    </row>
    <row r="50" spans="1:7" ht="13.5" thickTop="1">
      <c r="A50" s="82" t="s">
        <v>116</v>
      </c>
      <c r="B50" s="98">
        <v>574</v>
      </c>
      <c r="C50" s="105">
        <f t="shared" si="4"/>
        <v>12.025979467839933</v>
      </c>
      <c r="D50" s="65"/>
      <c r="E50" s="78"/>
      <c r="F50" s="86"/>
      <c r="G50" s="85"/>
    </row>
    <row r="51" spans="1:7" ht="12.75">
      <c r="A51" s="82" t="s">
        <v>117</v>
      </c>
      <c r="B51" s="98">
        <v>424</v>
      </c>
      <c r="C51" s="105">
        <f t="shared" si="4"/>
        <v>8.88330190655772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95</v>
      </c>
      <c r="C52" s="105">
        <f t="shared" si="4"/>
        <v>1.9903624554787347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606</v>
      </c>
      <c r="C53" s="105">
        <f t="shared" si="4"/>
        <v>12.69641734758014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500</v>
      </c>
      <c r="C54" s="105">
        <f t="shared" si="4"/>
        <v>10.475591870940708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212</v>
      </c>
      <c r="C55" s="105">
        <f t="shared" si="4"/>
        <v>4.44165095327886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293</v>
      </c>
      <c r="C57" s="105">
        <f>(B57/$B$37)*100</f>
        <v>6.138696836371255</v>
      </c>
      <c r="D57" s="65"/>
      <c r="E57" s="79" t="s">
        <v>84</v>
      </c>
      <c r="F57" s="80">
        <v>396</v>
      </c>
      <c r="G57" s="105">
        <f>(F57/L57)*100</f>
        <v>15.456674473067917</v>
      </c>
      <c r="H57" s="79" t="s">
        <v>84</v>
      </c>
      <c r="L57" s="15">
        <v>2562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336</v>
      </c>
      <c r="G58" s="105">
        <f>(F58/L58)*100</f>
        <v>21.428571428571427</v>
      </c>
      <c r="H58" s="78" t="s">
        <v>118</v>
      </c>
      <c r="L58" s="15">
        <v>1568</v>
      </c>
    </row>
    <row r="59" spans="1:12" ht="12.75">
      <c r="A59" s="82" t="s">
        <v>112</v>
      </c>
      <c r="B59" s="98">
        <v>403</v>
      </c>
      <c r="C59" s="105">
        <f>(B59/$B$37)*100</f>
        <v>8.443327047978212</v>
      </c>
      <c r="D59" s="65"/>
      <c r="E59" s="78" t="s">
        <v>120</v>
      </c>
      <c r="F59" s="97">
        <v>137</v>
      </c>
      <c r="G59" s="105">
        <f>(F59/L59)*100</f>
        <v>22.132471728594506</v>
      </c>
      <c r="H59" s="78" t="s">
        <v>120</v>
      </c>
      <c r="L59" s="15">
        <v>619</v>
      </c>
    </row>
    <row r="60" spans="1:7" ht="12.75">
      <c r="A60" s="82" t="s">
        <v>113</v>
      </c>
      <c r="B60" s="98">
        <v>763</v>
      </c>
      <c r="C60" s="105">
        <f>(B60/$B$37)*100</f>
        <v>15.985753195055521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386</v>
      </c>
      <c r="C62" s="105">
        <f>(B62/$B$37)*100</f>
        <v>8.087156924366226</v>
      </c>
      <c r="D62" s="65"/>
      <c r="E62" s="79" t="s">
        <v>123</v>
      </c>
      <c r="F62" s="80">
        <v>277</v>
      </c>
      <c r="G62" s="105">
        <f>(F62/L62)*100</f>
        <v>41.4050822122571</v>
      </c>
      <c r="H62" s="79" t="s">
        <v>394</v>
      </c>
      <c r="L62" s="15">
        <v>669</v>
      </c>
    </row>
    <row r="63" spans="1:12" ht="12.75">
      <c r="A63" s="61" t="s">
        <v>293</v>
      </c>
      <c r="B63" s="98">
        <v>284</v>
      </c>
      <c r="C63" s="105">
        <f>(B63/$B$37)*100</f>
        <v>5.950136182694322</v>
      </c>
      <c r="D63" s="65"/>
      <c r="E63" s="78" t="s">
        <v>118</v>
      </c>
      <c r="F63" s="97">
        <v>249</v>
      </c>
      <c r="G63" s="105">
        <f>(F63/L63)*100</f>
        <v>53.66379310344828</v>
      </c>
      <c r="H63" s="78" t="s">
        <v>118</v>
      </c>
      <c r="L63" s="15">
        <v>464</v>
      </c>
    </row>
    <row r="64" spans="1:12" ht="12.75">
      <c r="A64" s="82" t="s">
        <v>114</v>
      </c>
      <c r="B64" s="98">
        <v>219</v>
      </c>
      <c r="C64" s="105">
        <f>(B64/$B$37)*100</f>
        <v>4.5883092394720295</v>
      </c>
      <c r="D64" s="65"/>
      <c r="E64" s="78" t="s">
        <v>120</v>
      </c>
      <c r="F64" s="97">
        <v>107</v>
      </c>
      <c r="G64" s="105">
        <f>(F64/L64)*100</f>
        <v>67.72151898734177</v>
      </c>
      <c r="H64" s="78" t="s">
        <v>120</v>
      </c>
      <c r="L64" s="15">
        <v>158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1874</v>
      </c>
      <c r="G66" s="105">
        <f aca="true" t="shared" si="5" ref="G66:G71">(F66/L66)*100</f>
        <v>17.747892792878115</v>
      </c>
      <c r="H66" s="79" t="s">
        <v>124</v>
      </c>
      <c r="L66" s="15">
        <v>10559</v>
      </c>
    </row>
    <row r="67" spans="1:12" ht="12.75">
      <c r="A67" s="82" t="s">
        <v>126</v>
      </c>
      <c r="B67" s="97">
        <v>3920</v>
      </c>
      <c r="C67" s="105">
        <f>(B67/$B$37)*100</f>
        <v>82.12864026817516</v>
      </c>
      <c r="D67" s="65"/>
      <c r="E67" s="78" t="s">
        <v>262</v>
      </c>
      <c r="F67" s="97">
        <v>1188</v>
      </c>
      <c r="G67" s="105">
        <f t="shared" si="5"/>
        <v>15.547703180212014</v>
      </c>
      <c r="H67" s="78" t="s">
        <v>262</v>
      </c>
      <c r="L67" s="15">
        <v>7641</v>
      </c>
    </row>
    <row r="68" spans="1:12" ht="12.75">
      <c r="A68" s="82" t="s">
        <v>128</v>
      </c>
      <c r="B68" s="97">
        <v>605</v>
      </c>
      <c r="C68" s="105">
        <f>(B68/$B$37)*100</f>
        <v>12.675466163838255</v>
      </c>
      <c r="D68" s="65"/>
      <c r="E68" s="78" t="s">
        <v>127</v>
      </c>
      <c r="F68" s="97">
        <v>198</v>
      </c>
      <c r="G68" s="105">
        <f t="shared" si="5"/>
        <v>18.367346938775512</v>
      </c>
      <c r="H68" s="78" t="s">
        <v>127</v>
      </c>
      <c r="L68" s="15">
        <v>1078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686</v>
      </c>
      <c r="G69" s="105">
        <f t="shared" si="5"/>
        <v>23.50925291295408</v>
      </c>
      <c r="H69" s="78" t="s">
        <v>129</v>
      </c>
      <c r="L69" s="15">
        <v>2918</v>
      </c>
    </row>
    <row r="70" spans="1:12" ht="12.75">
      <c r="A70" s="82" t="s">
        <v>376</v>
      </c>
      <c r="B70" s="97">
        <v>217</v>
      </c>
      <c r="C70" s="105">
        <f>(B70/$B$37)*100</f>
        <v>4.546406871988267</v>
      </c>
      <c r="D70" s="65"/>
      <c r="E70" s="78" t="s">
        <v>130</v>
      </c>
      <c r="F70" s="97">
        <v>530</v>
      </c>
      <c r="G70" s="105">
        <f t="shared" si="5"/>
        <v>24.929444967074318</v>
      </c>
      <c r="H70" s="78" t="s">
        <v>130</v>
      </c>
      <c r="L70" s="15">
        <v>2126</v>
      </c>
    </row>
    <row r="71" spans="1:12" ht="13.5" thickBot="1">
      <c r="A71" s="90" t="s">
        <v>371</v>
      </c>
      <c r="B71" s="110">
        <v>31</v>
      </c>
      <c r="C71" s="111">
        <f>(B71/$B$37)*100</f>
        <v>0.6494866959983239</v>
      </c>
      <c r="D71" s="91"/>
      <c r="E71" s="92" t="s">
        <v>131</v>
      </c>
      <c r="F71" s="110">
        <v>556</v>
      </c>
      <c r="G71" s="118">
        <f t="shared" si="5"/>
        <v>28.74870734229576</v>
      </c>
      <c r="H71" s="92" t="s">
        <v>131</v>
      </c>
      <c r="L71" s="15">
        <v>1934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4269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3872</v>
      </c>
      <c r="G9" s="81">
        <f>(F9/$F$9)*100</f>
        <v>100</v>
      </c>
      <c r="I9" s="53"/>
    </row>
    <row r="10" spans="1:7" ht="12.75">
      <c r="A10" s="36" t="s">
        <v>137</v>
      </c>
      <c r="B10" s="97">
        <v>2634</v>
      </c>
      <c r="C10" s="105">
        <f aca="true" t="shared" si="0" ref="C10:C18">(B10/$B$8)*100</f>
        <v>61.70063246661982</v>
      </c>
      <c r="E10" s="32" t="s">
        <v>138</v>
      </c>
      <c r="F10" s="97">
        <v>3720</v>
      </c>
      <c r="G10" s="105">
        <f>(F10/$F$9)*100</f>
        <v>96.07438016528926</v>
      </c>
    </row>
    <row r="11" spans="1:7" ht="12.75">
      <c r="A11" s="36" t="s">
        <v>139</v>
      </c>
      <c r="B11" s="97">
        <v>139</v>
      </c>
      <c r="C11" s="105">
        <f t="shared" si="0"/>
        <v>3.2560318575778875</v>
      </c>
      <c r="E11" s="32" t="s">
        <v>140</v>
      </c>
      <c r="F11" s="97">
        <v>93</v>
      </c>
      <c r="G11" s="105">
        <f>(F11/$F$9)*100</f>
        <v>2.4018595041322315</v>
      </c>
    </row>
    <row r="12" spans="1:7" ht="12.75">
      <c r="A12" s="36" t="s">
        <v>141</v>
      </c>
      <c r="B12" s="97">
        <v>493</v>
      </c>
      <c r="C12" s="105">
        <f t="shared" si="0"/>
        <v>11.548371984071212</v>
      </c>
      <c r="E12" s="32" t="s">
        <v>142</v>
      </c>
      <c r="F12" s="97">
        <v>59</v>
      </c>
      <c r="G12" s="105">
        <f>(F12/$F$9)*100</f>
        <v>1.5237603305785123</v>
      </c>
    </row>
    <row r="13" spans="1:7" ht="12.75">
      <c r="A13" s="36" t="s">
        <v>143</v>
      </c>
      <c r="B13" s="97">
        <v>226</v>
      </c>
      <c r="C13" s="105">
        <f t="shared" si="0"/>
        <v>5.293979854766925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174</v>
      </c>
      <c r="C14" s="105">
        <f t="shared" si="0"/>
        <v>4.075895994378074</v>
      </c>
      <c r="E14" s="42" t="s">
        <v>145</v>
      </c>
      <c r="F14" s="80">
        <v>1908</v>
      </c>
      <c r="G14" s="81">
        <f>(F14/$F$14)*100</f>
        <v>100</v>
      </c>
    </row>
    <row r="15" spans="1:7" ht="12.75">
      <c r="A15" s="36" t="s">
        <v>146</v>
      </c>
      <c r="B15" s="97">
        <v>152</v>
      </c>
      <c r="C15" s="105">
        <f t="shared" si="0"/>
        <v>3.5605528226750995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451</v>
      </c>
      <c r="C16" s="105">
        <f t="shared" si="0"/>
        <v>10.564535019910986</v>
      </c>
      <c r="E16" s="1" t="s">
        <v>149</v>
      </c>
      <c r="F16" s="97">
        <v>18</v>
      </c>
      <c r="G16" s="105">
        <f>(F16/$F$14)*100</f>
        <v>0.9433962264150944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969</v>
      </c>
      <c r="G17" s="105">
        <f aca="true" t="shared" si="1" ref="G17:G23">(F17/$F$14)*100</f>
        <v>50.786163522012586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700</v>
      </c>
      <c r="G18" s="105">
        <f t="shared" si="1"/>
        <v>36.68763102725367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141</v>
      </c>
      <c r="G19" s="105">
        <f t="shared" si="1"/>
        <v>7.3899371069182385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47</v>
      </c>
      <c r="G20" s="105">
        <f t="shared" si="1"/>
        <v>2.4633123689727463</v>
      </c>
    </row>
    <row r="21" spans="1:7" ht="12.75">
      <c r="A21" s="36" t="s">
        <v>156</v>
      </c>
      <c r="B21" s="98">
        <v>35</v>
      </c>
      <c r="C21" s="105">
        <f aca="true" t="shared" si="2" ref="C21:C28">(B21/$B$8)*100</f>
        <v>0.8198641368001873</v>
      </c>
      <c r="E21" s="1" t="s">
        <v>157</v>
      </c>
      <c r="F21" s="97">
        <v>18</v>
      </c>
      <c r="G21" s="105">
        <f t="shared" si="1"/>
        <v>0.9433962264150944</v>
      </c>
    </row>
    <row r="22" spans="1:7" ht="12.75">
      <c r="A22" s="36" t="s">
        <v>158</v>
      </c>
      <c r="B22" s="98">
        <v>121</v>
      </c>
      <c r="C22" s="105">
        <f t="shared" si="2"/>
        <v>2.834387444366362</v>
      </c>
      <c r="E22" s="1" t="s">
        <v>159</v>
      </c>
      <c r="F22" s="97">
        <v>15</v>
      </c>
      <c r="G22" s="105">
        <f t="shared" si="1"/>
        <v>0.7861635220125787</v>
      </c>
    </row>
    <row r="23" spans="1:7" ht="12.75">
      <c r="A23" s="36" t="s">
        <v>160</v>
      </c>
      <c r="B23" s="98">
        <v>142</v>
      </c>
      <c r="C23" s="105">
        <f t="shared" si="2"/>
        <v>3.3263059264464747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301</v>
      </c>
      <c r="C24" s="105">
        <f t="shared" si="2"/>
        <v>7.050831576481611</v>
      </c>
      <c r="E24" s="1" t="s">
        <v>163</v>
      </c>
      <c r="F24" s="97">
        <v>99000</v>
      </c>
      <c r="G24" s="112" t="s">
        <v>261</v>
      </c>
    </row>
    <row r="25" spans="1:7" ht="12.75">
      <c r="A25" s="36" t="s">
        <v>164</v>
      </c>
      <c r="B25" s="97">
        <v>322</v>
      </c>
      <c r="C25" s="105">
        <f t="shared" si="2"/>
        <v>7.542750058561724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675</v>
      </c>
      <c r="C26" s="105">
        <f t="shared" si="2"/>
        <v>15.811665495432187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1673</v>
      </c>
      <c r="C27" s="105">
        <f t="shared" si="2"/>
        <v>39.189505739048954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1000</v>
      </c>
      <c r="C28" s="105">
        <f t="shared" si="2"/>
        <v>23.424689622862495</v>
      </c>
      <c r="E28" s="32" t="s">
        <v>176</v>
      </c>
      <c r="F28" s="97">
        <v>1472</v>
      </c>
      <c r="G28" s="105">
        <f aca="true" t="shared" si="3" ref="G28:G35">(F28/$F$14)*100</f>
        <v>77.14884696016772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0.41928721174004197</v>
      </c>
    </row>
    <row r="31" spans="1:7" ht="12.75">
      <c r="A31" s="36" t="s">
        <v>180</v>
      </c>
      <c r="B31" s="97">
        <v>63</v>
      </c>
      <c r="C31" s="105">
        <f aca="true" t="shared" si="4" ref="C31:C39">(B31/$B$8)*100</f>
        <v>1.4757554462403373</v>
      </c>
      <c r="E31" s="32" t="s">
        <v>181</v>
      </c>
      <c r="F31" s="97">
        <v>55</v>
      </c>
      <c r="G31" s="105">
        <f t="shared" si="3"/>
        <v>2.882599580712788</v>
      </c>
    </row>
    <row r="32" spans="1:7" ht="12.75">
      <c r="A32" s="36" t="s">
        <v>182</v>
      </c>
      <c r="B32" s="97">
        <v>182</v>
      </c>
      <c r="C32" s="105">
        <f t="shared" si="4"/>
        <v>4.263293511360974</v>
      </c>
      <c r="E32" s="32" t="s">
        <v>183</v>
      </c>
      <c r="F32" s="97">
        <v>241</v>
      </c>
      <c r="G32" s="105">
        <f t="shared" si="3"/>
        <v>12.631027253668764</v>
      </c>
    </row>
    <row r="33" spans="1:7" ht="12.75">
      <c r="A33" s="36" t="s">
        <v>184</v>
      </c>
      <c r="B33" s="97">
        <v>679</v>
      </c>
      <c r="C33" s="105">
        <f t="shared" si="4"/>
        <v>15.905364253923635</v>
      </c>
      <c r="E33" s="32" t="s">
        <v>185</v>
      </c>
      <c r="F33" s="97">
        <v>747</v>
      </c>
      <c r="G33" s="105">
        <f t="shared" si="3"/>
        <v>39.15094339622642</v>
      </c>
    </row>
    <row r="34" spans="1:7" ht="12.75">
      <c r="A34" s="36" t="s">
        <v>186</v>
      </c>
      <c r="B34" s="97">
        <v>967</v>
      </c>
      <c r="C34" s="105">
        <f t="shared" si="4"/>
        <v>22.651674865308035</v>
      </c>
      <c r="E34" s="32" t="s">
        <v>187</v>
      </c>
      <c r="F34" s="97">
        <v>349</v>
      </c>
      <c r="G34" s="105">
        <f t="shared" si="3"/>
        <v>18.29140461215933</v>
      </c>
    </row>
    <row r="35" spans="1:7" ht="12.75">
      <c r="A35" s="36" t="s">
        <v>188</v>
      </c>
      <c r="B35" s="97">
        <v>910</v>
      </c>
      <c r="C35" s="105">
        <f t="shared" si="4"/>
        <v>21.31646755680487</v>
      </c>
      <c r="E35" s="32" t="s">
        <v>189</v>
      </c>
      <c r="F35" s="97">
        <v>72</v>
      </c>
      <c r="G35" s="105">
        <f t="shared" si="3"/>
        <v>3.7735849056603774</v>
      </c>
    </row>
    <row r="36" spans="1:7" ht="12.75">
      <c r="A36" s="36" t="s">
        <v>190</v>
      </c>
      <c r="B36" s="97">
        <v>644</v>
      </c>
      <c r="C36" s="105">
        <f t="shared" si="4"/>
        <v>15.085500117123448</v>
      </c>
      <c r="E36" s="32" t="s">
        <v>191</v>
      </c>
      <c r="F36" s="97">
        <v>1285</v>
      </c>
      <c r="G36" s="112" t="s">
        <v>261</v>
      </c>
    </row>
    <row r="37" spans="1:7" ht="12.75">
      <c r="A37" s="36" t="s">
        <v>192</v>
      </c>
      <c r="B37" s="97">
        <v>379</v>
      </c>
      <c r="C37" s="105">
        <f t="shared" si="4"/>
        <v>8.877957367064887</v>
      </c>
      <c r="E37" s="32" t="s">
        <v>193</v>
      </c>
      <c r="F37" s="97">
        <v>436</v>
      </c>
      <c r="G37" s="105">
        <f>(F37/$F$14)*100</f>
        <v>22.851153039832283</v>
      </c>
    </row>
    <row r="38" spans="1:7" ht="12.75">
      <c r="A38" s="36" t="s">
        <v>194</v>
      </c>
      <c r="B38" s="97">
        <v>222</v>
      </c>
      <c r="C38" s="105">
        <f t="shared" si="4"/>
        <v>5.200281096275474</v>
      </c>
      <c r="E38" s="32" t="s">
        <v>191</v>
      </c>
      <c r="F38" s="97">
        <v>518</v>
      </c>
      <c r="G38" s="112" t="s">
        <v>261</v>
      </c>
    </row>
    <row r="39" spans="1:7" ht="12.75">
      <c r="A39" s="36" t="s">
        <v>195</v>
      </c>
      <c r="B39" s="97">
        <v>223</v>
      </c>
      <c r="C39" s="105">
        <f t="shared" si="4"/>
        <v>5.2237057858983365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3872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365</v>
      </c>
      <c r="G43" s="105">
        <f aca="true" t="shared" si="5" ref="G43:G48">(F43/$F$14)*100</f>
        <v>19.129979035639412</v>
      </c>
    </row>
    <row r="44" spans="1:7" ht="12.75">
      <c r="A44" s="36" t="s">
        <v>209</v>
      </c>
      <c r="B44" s="98">
        <v>782</v>
      </c>
      <c r="C44" s="105">
        <f aca="true" t="shared" si="6" ref="C44:C49">(B44/$B$42)*100</f>
        <v>20.196280991735538</v>
      </c>
      <c r="E44" s="32" t="s">
        <v>210</v>
      </c>
      <c r="F44" s="97">
        <v>292</v>
      </c>
      <c r="G44" s="105">
        <f t="shared" si="5"/>
        <v>15.30398322851153</v>
      </c>
    </row>
    <row r="45" spans="1:7" ht="12.75">
      <c r="A45" s="36" t="s">
        <v>211</v>
      </c>
      <c r="B45" s="98">
        <v>1110</v>
      </c>
      <c r="C45" s="105">
        <f t="shared" si="6"/>
        <v>28.667355371900825</v>
      </c>
      <c r="E45" s="32" t="s">
        <v>212</v>
      </c>
      <c r="F45" s="97">
        <v>212</v>
      </c>
      <c r="G45" s="105">
        <f t="shared" si="5"/>
        <v>11.11111111111111</v>
      </c>
    </row>
    <row r="46" spans="1:7" ht="12.75">
      <c r="A46" s="36" t="s">
        <v>213</v>
      </c>
      <c r="B46" s="98">
        <v>527</v>
      </c>
      <c r="C46" s="105">
        <f t="shared" si="6"/>
        <v>13.610537190082644</v>
      </c>
      <c r="E46" s="32" t="s">
        <v>214</v>
      </c>
      <c r="F46" s="97">
        <v>277</v>
      </c>
      <c r="G46" s="105">
        <f t="shared" si="5"/>
        <v>14.517819706498953</v>
      </c>
    </row>
    <row r="47" spans="1:7" ht="12.75">
      <c r="A47" s="36" t="s">
        <v>215</v>
      </c>
      <c r="B47" s="97">
        <v>612</v>
      </c>
      <c r="C47" s="105">
        <f t="shared" si="6"/>
        <v>15.805785123966942</v>
      </c>
      <c r="E47" s="32" t="s">
        <v>216</v>
      </c>
      <c r="F47" s="97">
        <v>177</v>
      </c>
      <c r="G47" s="105">
        <f t="shared" si="5"/>
        <v>9.276729559748427</v>
      </c>
    </row>
    <row r="48" spans="1:7" ht="12.75">
      <c r="A48" s="36" t="s">
        <v>217</v>
      </c>
      <c r="B48" s="97">
        <v>495</v>
      </c>
      <c r="C48" s="105">
        <f t="shared" si="6"/>
        <v>12.784090909090908</v>
      </c>
      <c r="E48" s="32" t="s">
        <v>218</v>
      </c>
      <c r="F48" s="97">
        <v>559</v>
      </c>
      <c r="G48" s="105">
        <f t="shared" si="5"/>
        <v>29.297693920335433</v>
      </c>
    </row>
    <row r="49" spans="1:7" ht="12.75">
      <c r="A49" s="36" t="s">
        <v>219</v>
      </c>
      <c r="B49" s="97">
        <v>346</v>
      </c>
      <c r="C49" s="105">
        <f t="shared" si="6"/>
        <v>8.93595041322314</v>
      </c>
      <c r="E49" s="32" t="s">
        <v>220</v>
      </c>
      <c r="F49" s="97">
        <v>26</v>
      </c>
      <c r="G49" s="105">
        <f>(F49/$F$14)*100</f>
        <v>1.3626834381551363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1798</v>
      </c>
      <c r="G51" s="81">
        <f>(F51/F$51)*100</f>
        <v>100</v>
      </c>
    </row>
    <row r="52" spans="1:7" ht="12.75">
      <c r="A52" s="4" t="s">
        <v>223</v>
      </c>
      <c r="B52" s="97">
        <v>802</v>
      </c>
      <c r="C52" s="105">
        <f>(B52/$B$42)*100</f>
        <v>20.712809917355372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1525</v>
      </c>
      <c r="C53" s="105">
        <f>(B53/$B$42)*100</f>
        <v>39.385330578512395</v>
      </c>
      <c r="E53" s="32" t="s">
        <v>226</v>
      </c>
      <c r="F53" s="97">
        <v>158</v>
      </c>
      <c r="G53" s="105">
        <f>(F53/F$51)*100</f>
        <v>8.78754171301446</v>
      </c>
    </row>
    <row r="54" spans="1:7" ht="12.75">
      <c r="A54" s="4" t="s">
        <v>227</v>
      </c>
      <c r="B54" s="97">
        <v>1010</v>
      </c>
      <c r="C54" s="105">
        <f>(B54/$B$42)*100</f>
        <v>26.084710743801654</v>
      </c>
      <c r="E54" s="32" t="s">
        <v>228</v>
      </c>
      <c r="F54" s="97">
        <v>100</v>
      </c>
      <c r="G54" s="105">
        <f aca="true" t="shared" si="7" ref="G54:G60">(F54/F$51)*100</f>
        <v>5.561735261401557</v>
      </c>
    </row>
    <row r="55" spans="1:7" ht="12.75">
      <c r="A55" s="4" t="s">
        <v>229</v>
      </c>
      <c r="B55" s="97">
        <v>535</v>
      </c>
      <c r="C55" s="105">
        <f>(B55/$B$42)*100</f>
        <v>13.817148760330578</v>
      </c>
      <c r="E55" s="32" t="s">
        <v>230</v>
      </c>
      <c r="F55" s="97">
        <v>152</v>
      </c>
      <c r="G55" s="105">
        <f t="shared" si="7"/>
        <v>8.453837597330367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573</v>
      </c>
      <c r="G56" s="105">
        <f t="shared" si="7"/>
        <v>31.86874304783092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552</v>
      </c>
      <c r="G57" s="105">
        <f t="shared" si="7"/>
        <v>30.700778642936594</v>
      </c>
    </row>
    <row r="58" spans="1:7" ht="12.75">
      <c r="A58" s="36" t="s">
        <v>234</v>
      </c>
      <c r="B58" s="97">
        <v>3393</v>
      </c>
      <c r="C58" s="105">
        <f aca="true" t="shared" si="8" ref="C58:C66">(B58/$B$42)*100</f>
        <v>87.62913223140497</v>
      </c>
      <c r="E58" s="32" t="s">
        <v>235</v>
      </c>
      <c r="F58" s="97">
        <v>182</v>
      </c>
      <c r="G58" s="105">
        <f t="shared" si="7"/>
        <v>10.122358175750835</v>
      </c>
    </row>
    <row r="59" spans="1:7" ht="12.75">
      <c r="A59" s="36" t="s">
        <v>236</v>
      </c>
      <c r="B59" s="97">
        <v>27</v>
      </c>
      <c r="C59" s="105">
        <f t="shared" si="8"/>
        <v>0.6973140495867769</v>
      </c>
      <c r="E59" s="32" t="s">
        <v>237</v>
      </c>
      <c r="F59" s="98">
        <v>51</v>
      </c>
      <c r="G59" s="105">
        <f t="shared" si="7"/>
        <v>2.836484983314794</v>
      </c>
    </row>
    <row r="60" spans="1:7" ht="12.75">
      <c r="A60" s="36" t="s">
        <v>238</v>
      </c>
      <c r="B60" s="97">
        <v>274</v>
      </c>
      <c r="C60" s="105">
        <f t="shared" si="8"/>
        <v>7.0764462809917354</v>
      </c>
      <c r="E60" s="32" t="s">
        <v>239</v>
      </c>
      <c r="F60" s="97">
        <v>30</v>
      </c>
      <c r="G60" s="105">
        <f t="shared" si="7"/>
        <v>1.668520578420467</v>
      </c>
    </row>
    <row r="61" spans="1:7" ht="12.75">
      <c r="A61" s="36" t="s">
        <v>240</v>
      </c>
      <c r="B61" s="97">
        <v>142</v>
      </c>
      <c r="C61" s="105">
        <f t="shared" si="8"/>
        <v>3.6673553719008267</v>
      </c>
      <c r="E61" s="32" t="s">
        <v>163</v>
      </c>
      <c r="F61" s="97">
        <v>718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12</v>
      </c>
      <c r="C65" s="105">
        <f t="shared" si="8"/>
        <v>0.30991735537190085</v>
      </c>
      <c r="E65" s="32" t="s">
        <v>208</v>
      </c>
      <c r="F65" s="97">
        <v>280</v>
      </c>
      <c r="G65" s="105">
        <f aca="true" t="shared" si="9" ref="G65:G71">(F65/F$51)*100</f>
        <v>15.572858731924361</v>
      </c>
    </row>
    <row r="66" spans="1:7" ht="12.75">
      <c r="A66" s="36" t="s">
        <v>247</v>
      </c>
      <c r="B66" s="97">
        <v>24</v>
      </c>
      <c r="C66" s="105">
        <f t="shared" si="8"/>
        <v>0.6198347107438017</v>
      </c>
      <c r="E66" s="32" t="s">
        <v>210</v>
      </c>
      <c r="F66" s="97">
        <v>173</v>
      </c>
      <c r="G66" s="105">
        <f t="shared" si="9"/>
        <v>9.621802002224694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194</v>
      </c>
      <c r="G67" s="105">
        <f t="shared" si="9"/>
        <v>10.789766407119021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140</v>
      </c>
      <c r="G68" s="105">
        <f t="shared" si="9"/>
        <v>7.786429365962181</v>
      </c>
    </row>
    <row r="69" spans="1:7" ht="12.75">
      <c r="A69" s="36" t="s">
        <v>249</v>
      </c>
      <c r="B69" s="97">
        <v>34</v>
      </c>
      <c r="C69" s="105">
        <f>(B69/$B$42)*100</f>
        <v>0.878099173553719</v>
      </c>
      <c r="E69" s="32" t="s">
        <v>216</v>
      </c>
      <c r="F69" s="97">
        <v>131</v>
      </c>
      <c r="G69" s="105">
        <f t="shared" si="9"/>
        <v>7.28587319243604</v>
      </c>
    </row>
    <row r="70" spans="1:7" ht="12.75">
      <c r="A70" s="36" t="s">
        <v>251</v>
      </c>
      <c r="B70" s="97">
        <v>23</v>
      </c>
      <c r="C70" s="105">
        <f>(B70/$B$42)*100</f>
        <v>0.59400826446281</v>
      </c>
      <c r="E70" s="32" t="s">
        <v>218</v>
      </c>
      <c r="F70" s="97">
        <v>810</v>
      </c>
      <c r="G70" s="105">
        <f t="shared" si="9"/>
        <v>45.05005561735261</v>
      </c>
    </row>
    <row r="71" spans="1:7" ht="12.75">
      <c r="A71" s="54" t="s">
        <v>252</v>
      </c>
      <c r="B71" s="103">
        <v>137</v>
      </c>
      <c r="C71" s="115">
        <f>(B71/$B$42)*100</f>
        <v>3.5382231404958677</v>
      </c>
      <c r="D71" s="41"/>
      <c r="E71" s="44" t="s">
        <v>220</v>
      </c>
      <c r="F71" s="103">
        <v>70</v>
      </c>
      <c r="G71" s="115">
        <f t="shared" si="9"/>
        <v>3.8932146829810903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2002-06-12T13:20:44Z</dcterms:modified>
  <cp:category/>
  <cp:version/>
  <cp:contentType/>
  <cp:contentStatus/>
</cp:coreProperties>
</file>