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<sst xmlns="http://schemas.openxmlformats.org/spreadsheetml/2006/main" count="696" uniqueCount="437">
  <si>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</si>
  <si>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</si>
  <si>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</si>
  <si>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</si>
  <si>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</si>
  <si>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</si>
  <si>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</si>
  <si>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</si>
  <si>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</si>
  <si>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</si>
  <si>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</si>
  <si>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</si>
  <si>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</si>
  <si>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</si>
  <si>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</si>
  <si>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</si>
  <si>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</si>
  <si>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</si>
  <si>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</si>
  <si>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</si>
  <si>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</si>
  <si>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</si>
  <si>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</si>
  <si>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</si>
  <si>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</si>
  <si>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</si>
  <si>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</si>
  <si>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</si>
  <si>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</si>
  <si>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</si>
  <si>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</si>
  <si>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</si>
  <si>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</si>
  <si>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</si>
  <si>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</si>
  <si>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</si>
  <si>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</si>
  <si>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</si>
  <si>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</si>
  <si>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</si>
  <si>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</si>
  <si>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</si>
  <si>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</si>
  <si>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</si>
  <si>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</si>
  <si>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</si>
  <si>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</si>
  <si>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</si>
  <si>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</si>
  <si>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</si>
  <si>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</si>
  <si>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</si>
  <si>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</si>
  <si>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</si>
  <si>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</si>
  <si>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</si>
  <si>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</si>
  <si>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</si>
  <si>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</si>
  <si>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</si>
  <si>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</si>
  <si>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</si>
  <si>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</si>
  <si>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</si>
  <si>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</si>
  <si>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</si>
  <si>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</si>
  <si>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</si>
  <si>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</si>
  <si>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</si>
  <si>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</si>
  <si>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</si>
  <si>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</si>
  <si>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</si>
  <si>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</si>
  <si>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</si>
  <si>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</si>
  <si>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</si>
  <si>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</si>
  <si>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</si>
  <si>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</si>
  <si>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</si>
  <si>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</si>
  <si>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</si>
  <si>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</si>
  <si>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</si>
  <si>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</si>
  <si>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</si>
  <si>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</si>
  <si>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</si>
  <si>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</si>
  <si>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</si>
  <si>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</si>
  <si>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</si>
  <si>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</si>
  <si>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</si>
  <si>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</si>
  <si>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</si>
  <si>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</si>
  <si>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</si>
  <si>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</si>
  <si>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</si>
  <si>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</si>
  <si>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</si>
  <si>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</si>
  <si>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</si>
  <si>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</si>
  <si>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</si>
  <si>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</si>
  <si>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</si>
  <si>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</si>
  <si>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</si>
  <si>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</si>
  <si>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</si>
  <si>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</si>
  <si>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</si>
  <si>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</si>
  <si>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</si>
  <si>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</si>
  <si>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</si>
  <si>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</si>
  <si>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</si>
  <si>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</si>
  <si>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</si>
  <si>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</si>
  <si>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</si>
  <si>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</si>
  <si>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</si>
  <si>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</si>
  <si>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</si>
  <si>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</si>
  <si>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</si>
  <si>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</si>
  <si>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</si>
  <si>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</si>
  <si>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</si>
  <si>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</si>
  <si>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</si>
  <si>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</si>
  <si>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</si>
  <si>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</si>
  <si>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</si>
  <si>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</si>
  <si>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</si>
  <si>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</si>
  <si>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</si>
  <si>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</si>
  <si>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</si>
  <si>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</si>
  <si>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</si>
  <si>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</si>
  <si>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</si>
  <si>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</si>
  <si>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</si>
  <si>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</si>
  <si>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</si>
  <si>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</si>
  <si>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</si>
  <si>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</si>
  <si>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</si>
  <si>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</si>
  <si>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</si>
  <si>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</si>
  <si>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</si>
  <si>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</si>
  <si>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</si>
  <si>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</si>
  <si>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</si>
  <si>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</si>
  <si>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</si>
  <si>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</si>
  <si>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</si>
  <si>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</si>
  <si>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</si>
  <si>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</si>
  <si>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</si>
  <si>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</si>
  <si>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</si>
  <si>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</si>
  <si>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</si>
  <si>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</si>
  <si>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</si>
  <si>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</si>
  <si>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</si>
  <si>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</si>
  <si>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</si>
  <si>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</si>
  <si>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</si>
  <si>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</si>
  <si>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</si>
  <si>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</si>
  <si>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</si>
  <si>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</si>
  <si>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</si>
  <si>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</si>
  <si>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</si>
  <si>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</si>
  <si>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</si>
  <si>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</si>
  <si>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</si>
  <si>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</si>
  <si>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</si>
  <si>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</si>
  <si>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</si>
  <si>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</si>
  <si>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</si>
  <si>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</si>
  <si>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</si>
  <si>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</si>
  <si>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</si>
  <si>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</si>
  <si>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</si>
  <si>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</si>
  <si>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</si>
  <si>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</si>
  <si>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</si>
  <si>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</si>
  <si>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</si>
  <si>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</si>
  <si>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</si>
  <si>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</si>
  <si>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</si>
  <si>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</si>
  <si>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</si>
  <si>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</si>
  <si>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</si>
  <si>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</si>
  <si>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</si>
  <si>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</si>
  <si>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</si>
  <si>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</si>
  <si>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</si>
  <si>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</si>
  <si>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</si>
  <si>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</si>
  <si>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</si>
  <si>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</si>
  <si>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</si>
  <si>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</si>
  <si>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</si>
  <si>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</si>
  <si>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</si>
  <si>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</si>
  <si>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</si>
  <si>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</si>
  <si>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</si>
  <si>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</si>
  <si>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</si>
  <si>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</si>
  <si>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</si>
  <si>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</si>
  <si>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</si>
  <si>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</si>
  <si>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</si>
  <si>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</si>
  <si>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</si>
  <si>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</si>
  <si>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</si>
  <si>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</si>
  <si>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</si>
  <si>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</si>
  <si>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</si>
  <si>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</si>
  <si>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</si>
  <si>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</si>
  <si>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</si>
  <si>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</si>
  <si>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</si>
  <si>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</si>
  <si>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</si>
  <si>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</si>
  <si>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</si>
  <si>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</si>
  <si>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</si>
  <si>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</si>
  <si>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</si>
  <si>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</si>
  <si>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</si>
  <si>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</si>
  <si>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</si>
  <si>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</si>
  <si>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</si>
  <si>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</si>
  <si>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</si>
  <si>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</si>
  <si>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</si>
  <si>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</si>
  <si>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</si>
  <si>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</si>
  <si>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</si>
  <si>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</si>
  <si>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</si>
  <si>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</si>
  <si>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</si>
  <si>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</si>
  <si>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</si>
  <si>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</si>
  <si>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</si>
  <si>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</si>
  <si>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</si>
  <si>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</si>
  <si>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</si>
  <si>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</si>
  <si>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</si>
  <si>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</si>
  <si>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</si>
  <si>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</si>
  <si>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</si>
  <si>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</si>
  <si>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</si>
  <si>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</si>
  <si>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</si>
  <si>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</si>
  <si>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</si>
  <si>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</si>
  <si>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</si>
  <si>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</si>
  <si>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</si>
  <si>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</si>
  <si>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</si>
  <si>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</si>
  <si>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</si>
  <si>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</si>
  <si>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</si>
  <si>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</si>
  <si>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</si>
  <si>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</si>
  <si>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</si>
  <si>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</si>
  <si>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</si>
  <si>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</si>
  <si>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</si>
  <si>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</si>
  <si>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</si>
  <si>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</si>
  <si>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</si>
  <si>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</si>
  <si>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</si>
  <si>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</si>
  <si>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</si>
  <si>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</si>
  <si>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</si>
  <si>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</si>
  <si>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</si>
  <si>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</si>
  <si>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</si>
  <si>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</si>
  <si>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</si>
  <si>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</si>
  <si>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</si>
  <si>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</si>
  <si>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</si>
  <si>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</si>
  <si>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</si>
  <si>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</si>
  <si>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</si>
  <si>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</si>
  <si>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</si>
  <si>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</si>
  <si>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</si>
  <si>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</si>
  <si>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</si>
  <si>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</si>
  <si>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</si>
  <si>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</si>
  <si>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</si>
  <si>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</si>
  <si>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</si>
  <si>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</si>
  <si>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</si>
  <si>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</si>
  <si>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</si>
  <si>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</si>
  <si>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</si>
  <si>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</si>
  <si>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</si>
  <si>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</si>
  <si>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</si>
  <si>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</si>
  <si>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</si>
  <si>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</si>
  <si>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</si>
  <si>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</si>
  <si>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</si>
  <si>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</si>
  <si>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</si>
  <si>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</si>
  <si>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</si>
  <si>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</si>
  <si>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</si>
  <si>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</si>
  <si>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</si>
  <si>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</si>
  <si>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</si>
  <si>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</si>
  <si>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</si>
  <si>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Keyport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</si>
  <si>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Keyport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</si>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</sst>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7568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7568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3648</v>
      </c>
      <c r="C9" s="151">
        <f>(B9/$B$7)*100</f>
        <v>48.20295983086681</v>
      </c>
      <c r="D9" s="152"/>
      <c r="E9" s="152" t="s">
        <v>403</v>
      </c>
      <c r="F9" s="150">
        <v>839</v>
      </c>
      <c r="G9" s="153">
        <f t="shared" si="0"/>
        <v>11.08615221987315</v>
      </c>
    </row>
    <row r="10" spans="1:7" ht="12.75">
      <c r="A10" s="149" t="s">
        <v>404</v>
      </c>
      <c r="B10" s="150">
        <v>3920</v>
      </c>
      <c r="C10" s="151">
        <f>(B10/$B$7)*100</f>
        <v>51.79704016913319</v>
      </c>
      <c r="D10" s="152"/>
      <c r="E10" s="152" t="s">
        <v>405</v>
      </c>
      <c r="F10" s="150">
        <v>151</v>
      </c>
      <c r="G10" s="153">
        <f t="shared" si="0"/>
        <v>1.995243128964059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385</v>
      </c>
      <c r="G11" s="153">
        <f t="shared" si="0"/>
        <v>5.087209302325581</v>
      </c>
    </row>
    <row r="12" spans="1:7" ht="12.75">
      <c r="A12" s="149" t="s">
        <v>407</v>
      </c>
      <c r="B12" s="150">
        <v>443</v>
      </c>
      <c r="C12" s="151">
        <f aca="true" t="shared" si="1" ref="C12:C24">B12*100/B$7</f>
        <v>5.853594080338266</v>
      </c>
      <c r="D12" s="152"/>
      <c r="E12" s="152" t="s">
        <v>408</v>
      </c>
      <c r="F12" s="150">
        <v>29</v>
      </c>
      <c r="G12" s="153">
        <f t="shared" si="0"/>
        <v>0.3831923890063425</v>
      </c>
    </row>
    <row r="13" spans="1:7" ht="12.75">
      <c r="A13" s="149" t="s">
        <v>409</v>
      </c>
      <c r="B13" s="150">
        <v>451</v>
      </c>
      <c r="C13" s="151">
        <f t="shared" si="1"/>
        <v>5.959302325581396</v>
      </c>
      <c r="D13" s="152"/>
      <c r="E13" s="152" t="s">
        <v>410</v>
      </c>
      <c r="F13" s="150">
        <v>274</v>
      </c>
      <c r="G13" s="153">
        <f t="shared" si="0"/>
        <v>3.620507399577167</v>
      </c>
    </row>
    <row r="14" spans="1:7" ht="12.75">
      <c r="A14" s="149" t="s">
        <v>411</v>
      </c>
      <c r="B14" s="150">
        <v>491</v>
      </c>
      <c r="C14" s="151">
        <f t="shared" si="1"/>
        <v>6.48784355179704</v>
      </c>
      <c r="D14" s="152"/>
      <c r="E14" s="152" t="s">
        <v>412</v>
      </c>
      <c r="F14" s="150">
        <v>6729</v>
      </c>
      <c r="G14" s="153">
        <f t="shared" si="0"/>
        <v>88.91384778012684</v>
      </c>
    </row>
    <row r="15" spans="1:7" ht="12.75">
      <c r="A15" s="149" t="s">
        <v>413</v>
      </c>
      <c r="B15" s="150">
        <v>428</v>
      </c>
      <c r="C15" s="151">
        <f t="shared" si="1"/>
        <v>5.6553911205073994</v>
      </c>
      <c r="D15" s="152"/>
      <c r="E15" s="152" t="s">
        <v>414</v>
      </c>
      <c r="F15" s="150">
        <v>5933</v>
      </c>
      <c r="G15" s="153">
        <f t="shared" si="0"/>
        <v>78.39587737843551</v>
      </c>
    </row>
    <row r="16" spans="1:7" ht="12.75">
      <c r="A16" s="149" t="s">
        <v>415</v>
      </c>
      <c r="B16" s="150">
        <v>385</v>
      </c>
      <c r="C16" s="151">
        <f t="shared" si="1"/>
        <v>5.087209302325581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1151</v>
      </c>
      <c r="C17" s="151">
        <f t="shared" si="1"/>
        <v>15.208773784355179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1364</v>
      </c>
      <c r="C18" s="151">
        <f t="shared" si="1"/>
        <v>18.023255813953487</v>
      </c>
      <c r="D18" s="152"/>
      <c r="E18" s="143" t="s">
        <v>419</v>
      </c>
      <c r="F18" s="141">
        <v>7568</v>
      </c>
      <c r="G18" s="148">
        <v>100</v>
      </c>
    </row>
    <row r="19" spans="1:7" ht="12.75">
      <c r="A19" s="149" t="s">
        <v>420</v>
      </c>
      <c r="B19" s="150">
        <v>1056</v>
      </c>
      <c r="C19" s="151">
        <f t="shared" si="1"/>
        <v>13.953488372093023</v>
      </c>
      <c r="D19" s="152"/>
      <c r="E19" s="152" t="s">
        <v>421</v>
      </c>
      <c r="F19" s="150">
        <v>7532</v>
      </c>
      <c r="G19" s="153">
        <f aca="true" t="shared" si="2" ref="G19:G30">F19*100/F$18</f>
        <v>99.52431289640592</v>
      </c>
    </row>
    <row r="20" spans="1:7" ht="12.75">
      <c r="A20" s="149" t="s">
        <v>422</v>
      </c>
      <c r="B20" s="150">
        <v>327</v>
      </c>
      <c r="C20" s="151">
        <f t="shared" si="1"/>
        <v>4.320824524312896</v>
      </c>
      <c r="D20" s="152"/>
      <c r="E20" s="152" t="s">
        <v>423</v>
      </c>
      <c r="F20" s="150">
        <v>3264</v>
      </c>
      <c r="G20" s="153">
        <f t="shared" si="2"/>
        <v>43.12896405919662</v>
      </c>
    </row>
    <row r="21" spans="1:7" ht="12.75">
      <c r="A21" s="149" t="s">
        <v>424</v>
      </c>
      <c r="B21" s="150">
        <v>253</v>
      </c>
      <c r="C21" s="151">
        <f t="shared" si="1"/>
        <v>3.3430232558139537</v>
      </c>
      <c r="D21" s="152"/>
      <c r="E21" s="152" t="s">
        <v>425</v>
      </c>
      <c r="F21" s="150">
        <v>1286</v>
      </c>
      <c r="G21" s="153">
        <f t="shared" si="2"/>
        <v>16.992600422832982</v>
      </c>
    </row>
    <row r="22" spans="1:7" ht="12.75">
      <c r="A22" s="149" t="s">
        <v>426</v>
      </c>
      <c r="B22" s="150">
        <v>521</v>
      </c>
      <c r="C22" s="151">
        <f t="shared" si="1"/>
        <v>6.884249471458774</v>
      </c>
      <c r="D22" s="152"/>
      <c r="E22" s="152" t="s">
        <v>427</v>
      </c>
      <c r="F22" s="150">
        <v>2081</v>
      </c>
      <c r="G22" s="153">
        <f t="shared" si="2"/>
        <v>27.497357293868923</v>
      </c>
    </row>
    <row r="23" spans="1:7" ht="12.75">
      <c r="A23" s="149" t="s">
        <v>428</v>
      </c>
      <c r="B23" s="150">
        <v>499</v>
      </c>
      <c r="C23" s="151">
        <f t="shared" si="1"/>
        <v>6.593551797040169</v>
      </c>
      <c r="D23" s="152"/>
      <c r="E23" s="152" t="s">
        <v>429</v>
      </c>
      <c r="F23" s="150">
        <v>1494</v>
      </c>
      <c r="G23" s="153">
        <f t="shared" si="2"/>
        <v>19.741014799154335</v>
      </c>
    </row>
    <row r="24" spans="1:7" ht="12.75">
      <c r="A24" s="149" t="s">
        <v>430</v>
      </c>
      <c r="B24" s="150">
        <v>199</v>
      </c>
      <c r="C24" s="151">
        <f t="shared" si="1"/>
        <v>2.629492600422833</v>
      </c>
      <c r="D24" s="152"/>
      <c r="E24" s="152" t="s">
        <v>431</v>
      </c>
      <c r="F24" s="150">
        <v>428</v>
      </c>
      <c r="G24" s="153">
        <f t="shared" si="2"/>
        <v>5.6553911205073994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130</v>
      </c>
      <c r="G25" s="153">
        <f t="shared" si="2"/>
        <v>1.7177589852008457</v>
      </c>
    </row>
    <row r="26" spans="1:7" ht="12.75">
      <c r="A26" s="149" t="s">
        <v>433</v>
      </c>
      <c r="B26" s="155">
        <v>38.1</v>
      </c>
      <c r="C26" s="156" t="s">
        <v>261</v>
      </c>
      <c r="D26" s="152"/>
      <c r="E26" s="157" t="s">
        <v>434</v>
      </c>
      <c r="F26" s="158">
        <v>473</v>
      </c>
      <c r="G26" s="153">
        <f t="shared" si="2"/>
        <v>6.25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207</v>
      </c>
      <c r="G27" s="153">
        <f t="shared" si="2"/>
        <v>2.735200845665962</v>
      </c>
    </row>
    <row r="28" spans="1:7" ht="12.75">
      <c r="A28" s="149" t="s">
        <v>262</v>
      </c>
      <c r="B28" s="150">
        <v>5919</v>
      </c>
      <c r="C28" s="151">
        <f aca="true" t="shared" si="3" ref="C28:C35">B28*100/B$7</f>
        <v>78.21088794926004</v>
      </c>
      <c r="D28" s="152"/>
      <c r="E28" s="152" t="s">
        <v>436</v>
      </c>
      <c r="F28" s="150">
        <v>36</v>
      </c>
      <c r="G28" s="153">
        <f t="shared" si="2"/>
        <v>0.47568710359408034</v>
      </c>
    </row>
    <row r="29" spans="1:7" ht="12.75">
      <c r="A29" s="149" t="s">
        <v>0</v>
      </c>
      <c r="B29" s="150">
        <v>2816</v>
      </c>
      <c r="C29" s="151">
        <f t="shared" si="3"/>
        <v>37.2093023255814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3103</v>
      </c>
      <c r="C30" s="151">
        <f t="shared" si="3"/>
        <v>41.00158562367865</v>
      </c>
      <c r="D30" s="152"/>
      <c r="E30" s="152" t="s">
        <v>3</v>
      </c>
      <c r="F30" s="150">
        <v>36</v>
      </c>
      <c r="G30" s="153">
        <f t="shared" si="2"/>
        <v>0.47568710359408034</v>
      </c>
    </row>
    <row r="31" spans="1:7" ht="12.75">
      <c r="A31" s="149" t="s">
        <v>4</v>
      </c>
      <c r="B31" s="150">
        <v>5677</v>
      </c>
      <c r="C31" s="151">
        <f t="shared" si="3"/>
        <v>75.01321353065539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1368</v>
      </c>
      <c r="C32" s="151">
        <f t="shared" si="3"/>
        <v>18.076109936575055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1219</v>
      </c>
      <c r="C33" s="151">
        <f t="shared" si="3"/>
        <v>16.107293868921776</v>
      </c>
      <c r="D33" s="152"/>
      <c r="E33" s="143" t="s">
        <v>8</v>
      </c>
      <c r="F33" s="141">
        <v>3264</v>
      </c>
      <c r="G33" s="148">
        <v>100</v>
      </c>
    </row>
    <row r="34" spans="1:7" ht="12.75">
      <c r="A34" s="149" t="s">
        <v>0</v>
      </c>
      <c r="B34" s="150">
        <v>406</v>
      </c>
      <c r="C34" s="151">
        <f t="shared" si="3"/>
        <v>5.364693446088795</v>
      </c>
      <c r="D34" s="152"/>
      <c r="E34" s="152" t="s">
        <v>9</v>
      </c>
      <c r="F34" s="150">
        <v>1797</v>
      </c>
      <c r="G34" s="153">
        <f aca="true" t="shared" si="4" ref="G34:G42">F34*100/F$33</f>
        <v>55.05514705882353</v>
      </c>
    </row>
    <row r="35" spans="1:7" ht="12.75">
      <c r="A35" s="149" t="s">
        <v>2</v>
      </c>
      <c r="B35" s="150">
        <v>813</v>
      </c>
      <c r="C35" s="151">
        <f t="shared" si="3"/>
        <v>10.74260042283298</v>
      </c>
      <c r="D35" s="152"/>
      <c r="E35" s="152" t="s">
        <v>10</v>
      </c>
      <c r="F35" s="150">
        <v>842</v>
      </c>
      <c r="G35" s="153">
        <f t="shared" si="4"/>
        <v>25.79656862745098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1286</v>
      </c>
      <c r="G36" s="153">
        <f t="shared" si="4"/>
        <v>39.39950980392157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594</v>
      </c>
      <c r="G37" s="153">
        <f t="shared" si="4"/>
        <v>18.198529411764707</v>
      </c>
    </row>
    <row r="38" spans="1:7" ht="12.75">
      <c r="A38" s="163" t="s">
        <v>13</v>
      </c>
      <c r="B38" s="150">
        <v>7382</v>
      </c>
      <c r="C38" s="151">
        <f aca="true" t="shared" si="5" ref="C38:C56">B38*100/B$7</f>
        <v>97.54228329809725</v>
      </c>
      <c r="D38" s="152"/>
      <c r="E38" s="152" t="s">
        <v>14</v>
      </c>
      <c r="F38" s="150">
        <v>356</v>
      </c>
      <c r="G38" s="153">
        <f t="shared" si="4"/>
        <v>10.906862745098039</v>
      </c>
    </row>
    <row r="39" spans="1:7" ht="12.75">
      <c r="A39" s="149" t="s">
        <v>15</v>
      </c>
      <c r="B39" s="150">
        <v>6447</v>
      </c>
      <c r="C39" s="151">
        <f t="shared" si="5"/>
        <v>85.18763213530656</v>
      </c>
      <c r="D39" s="152"/>
      <c r="E39" s="152" t="s">
        <v>10</v>
      </c>
      <c r="F39" s="150">
        <v>182</v>
      </c>
      <c r="G39" s="153">
        <f t="shared" si="4"/>
        <v>5.575980392156863</v>
      </c>
    </row>
    <row r="40" spans="1:7" ht="12.75">
      <c r="A40" s="149" t="s">
        <v>16</v>
      </c>
      <c r="B40" s="150">
        <v>531</v>
      </c>
      <c r="C40" s="151">
        <f t="shared" si="5"/>
        <v>7.016384778012685</v>
      </c>
      <c r="D40" s="152"/>
      <c r="E40" s="152" t="s">
        <v>17</v>
      </c>
      <c r="F40" s="150">
        <v>1467</v>
      </c>
      <c r="G40" s="153">
        <f t="shared" si="4"/>
        <v>44.94485294117647</v>
      </c>
    </row>
    <row r="41" spans="1:7" ht="12.75">
      <c r="A41" s="149" t="s">
        <v>18</v>
      </c>
      <c r="B41" s="150">
        <v>9</v>
      </c>
      <c r="C41" s="151">
        <f t="shared" si="5"/>
        <v>0.11892177589852009</v>
      </c>
      <c r="D41" s="152"/>
      <c r="E41" s="152" t="s">
        <v>19</v>
      </c>
      <c r="F41" s="150">
        <v>1253</v>
      </c>
      <c r="G41" s="153">
        <f t="shared" si="4"/>
        <v>38.388480392156865</v>
      </c>
    </row>
    <row r="42" spans="1:7" ht="12.75">
      <c r="A42" s="149" t="s">
        <v>20</v>
      </c>
      <c r="B42" s="150">
        <v>168</v>
      </c>
      <c r="C42" s="151">
        <f t="shared" si="5"/>
        <v>2.219873150105708</v>
      </c>
      <c r="D42" s="152"/>
      <c r="E42" s="152" t="s">
        <v>21</v>
      </c>
      <c r="F42" s="150">
        <v>637</v>
      </c>
      <c r="G42" s="153">
        <f t="shared" si="4"/>
        <v>19.51593137254902</v>
      </c>
    </row>
    <row r="43" spans="1:7" ht="12.75">
      <c r="A43" s="149" t="s">
        <v>22</v>
      </c>
      <c r="B43" s="150">
        <v>45</v>
      </c>
      <c r="C43" s="151">
        <f t="shared" si="5"/>
        <v>0.5946088794926004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41</v>
      </c>
      <c r="C44" s="151">
        <f t="shared" si="5"/>
        <v>0.5417547568710359</v>
      </c>
      <c r="D44" s="152"/>
      <c r="E44" s="152" t="s">
        <v>24</v>
      </c>
      <c r="F44" s="160">
        <v>921</v>
      </c>
      <c r="G44" s="164">
        <f>F44*100/F33</f>
        <v>28.216911764705884</v>
      </c>
    </row>
    <row r="45" spans="1:7" ht="12.75">
      <c r="A45" s="149" t="s">
        <v>25</v>
      </c>
      <c r="B45" s="150">
        <v>38</v>
      </c>
      <c r="C45" s="151">
        <f t="shared" si="5"/>
        <v>0.5021141649048626</v>
      </c>
      <c r="D45" s="152"/>
      <c r="E45" s="152" t="s">
        <v>26</v>
      </c>
      <c r="F45" s="160">
        <v>1013</v>
      </c>
      <c r="G45" s="164">
        <f>F45*100/F33</f>
        <v>31.035539215686274</v>
      </c>
    </row>
    <row r="46" spans="1:7" ht="12.75">
      <c r="A46" s="149" t="s">
        <v>27</v>
      </c>
      <c r="B46" s="150">
        <v>4</v>
      </c>
      <c r="C46" s="151">
        <f t="shared" si="5"/>
        <v>0.052854122621564484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16</v>
      </c>
      <c r="C47" s="151">
        <f t="shared" si="5"/>
        <v>0.21141649048625794</v>
      </c>
      <c r="D47" s="152"/>
      <c r="E47" s="152" t="s">
        <v>29</v>
      </c>
      <c r="F47" s="165">
        <v>2.31</v>
      </c>
      <c r="G47" s="166" t="s">
        <v>261</v>
      </c>
    </row>
    <row r="48" spans="1:7" ht="12.75">
      <c r="A48" s="149" t="s">
        <v>30</v>
      </c>
      <c r="B48" s="150">
        <v>6</v>
      </c>
      <c r="C48" s="151">
        <f t="shared" si="5"/>
        <v>0.07928118393234672</v>
      </c>
      <c r="D48" s="152"/>
      <c r="E48" s="152" t="s">
        <v>31</v>
      </c>
      <c r="F48" s="165">
        <v>3.11</v>
      </c>
      <c r="G48" s="166" t="s">
        <v>261</v>
      </c>
    </row>
    <row r="49" spans="1:7" ht="14.25">
      <c r="A49" s="149" t="s">
        <v>32</v>
      </c>
      <c r="B49" s="150">
        <v>18</v>
      </c>
      <c r="C49" s="151">
        <f t="shared" si="5"/>
        <v>0.23784355179704017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0.03964059196617336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3400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0.026427061310782242</v>
      </c>
      <c r="D52" s="152"/>
      <c r="E52" s="152" t="s">
        <v>38</v>
      </c>
      <c r="F52" s="150">
        <v>3264</v>
      </c>
      <c r="G52" s="153">
        <f>F52*100/F$51</f>
        <v>96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136</v>
      </c>
      <c r="G53" s="153">
        <f>F53*100/F$51</f>
        <v>4</v>
      </c>
    </row>
    <row r="54" spans="1:7" ht="14.25">
      <c r="A54" s="149" t="s">
        <v>41</v>
      </c>
      <c r="B54" s="150">
        <v>1</v>
      </c>
      <c r="C54" s="151">
        <f t="shared" si="5"/>
        <v>0.013213530655391121</v>
      </c>
      <c r="D54" s="152"/>
      <c r="E54" s="152" t="s">
        <v>42</v>
      </c>
      <c r="F54" s="150">
        <v>11</v>
      </c>
      <c r="G54" s="153">
        <f>F54*100/F$51</f>
        <v>0.3235294117647059</v>
      </c>
    </row>
    <row r="55" spans="1:7" ht="12.75">
      <c r="A55" s="149" t="s">
        <v>43</v>
      </c>
      <c r="B55" s="150">
        <v>224</v>
      </c>
      <c r="C55" s="151">
        <f t="shared" si="5"/>
        <v>2.959830866807611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186</v>
      </c>
      <c r="C56" s="151">
        <f t="shared" si="5"/>
        <v>2.4577167019027484</v>
      </c>
      <c r="D56" s="152"/>
      <c r="E56" s="152" t="s">
        <v>45</v>
      </c>
      <c r="F56" s="167">
        <v>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6592</v>
      </c>
      <c r="C60" s="168">
        <f>B60*100/B7</f>
        <v>87.10359408033827</v>
      </c>
      <c r="D60" s="152"/>
      <c r="E60" s="143" t="s">
        <v>51</v>
      </c>
      <c r="F60" s="141">
        <v>3264</v>
      </c>
      <c r="G60" s="148">
        <v>100</v>
      </c>
    </row>
    <row r="61" spans="1:7" ht="12.75">
      <c r="A61" s="149" t="s">
        <v>52</v>
      </c>
      <c r="B61" s="160">
        <v>589</v>
      </c>
      <c r="C61" s="168">
        <f>B61*100/B7</f>
        <v>7.78276955602537</v>
      </c>
      <c r="D61" s="152"/>
      <c r="E61" s="152" t="s">
        <v>53</v>
      </c>
      <c r="F61" s="150">
        <v>1648</v>
      </c>
      <c r="G61" s="153">
        <f>F61*100/F$60</f>
        <v>50.490196078431374</v>
      </c>
    </row>
    <row r="62" spans="1:7" ht="12.75">
      <c r="A62" s="149" t="s">
        <v>54</v>
      </c>
      <c r="B62" s="160">
        <v>39</v>
      </c>
      <c r="C62" s="168">
        <f>B62*100/B7</f>
        <v>0.5153276955602537</v>
      </c>
      <c r="D62" s="152"/>
      <c r="E62" s="152" t="s">
        <v>55</v>
      </c>
      <c r="F62" s="150">
        <v>1616</v>
      </c>
      <c r="G62" s="153">
        <f>F62*100/F$60</f>
        <v>49.509803921568626</v>
      </c>
    </row>
    <row r="63" spans="1:7" ht="12.75">
      <c r="A63" s="149" t="s">
        <v>56</v>
      </c>
      <c r="B63" s="160">
        <v>210</v>
      </c>
      <c r="C63" s="168">
        <f>B63*100/B7</f>
        <v>2.7748414376321353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8</v>
      </c>
      <c r="C64" s="168">
        <f>B64*100/B7</f>
        <v>0.10570824524312897</v>
      </c>
      <c r="D64" s="152"/>
      <c r="E64" s="152" t="s">
        <v>58</v>
      </c>
      <c r="F64" s="165">
        <v>2.72</v>
      </c>
      <c r="G64" s="166" t="s">
        <v>261</v>
      </c>
    </row>
    <row r="65" spans="1:7" ht="13.5" thickBot="1">
      <c r="A65" s="171" t="s">
        <v>59</v>
      </c>
      <c r="B65" s="172">
        <v>320</v>
      </c>
      <c r="C65" s="173">
        <f>B65*100/B7</f>
        <v>4.2283298097251585</v>
      </c>
      <c r="D65" s="174"/>
      <c r="E65" s="174" t="s">
        <v>60</v>
      </c>
      <c r="F65" s="175">
        <v>1.89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7568</v>
      </c>
      <c r="G9" s="33">
        <f>(F9/$F$9)*100</f>
        <v>100</v>
      </c>
    </row>
    <row r="10" spans="1:7" ht="12.75">
      <c r="A10" s="29" t="s">
        <v>269</v>
      </c>
      <c r="B10" s="93">
        <v>1819</v>
      </c>
      <c r="C10" s="33">
        <f aca="true" t="shared" si="0" ref="C10:C15">(B10/$B$10)*100</f>
        <v>100</v>
      </c>
      <c r="E10" s="34" t="s">
        <v>270</v>
      </c>
      <c r="F10" s="97">
        <v>6750</v>
      </c>
      <c r="G10" s="84">
        <f aca="true" t="shared" si="1" ref="G10:G16">(F10/$F$9)*100</f>
        <v>89.19133192389006</v>
      </c>
    </row>
    <row r="11" spans="1:8" ht="12.75">
      <c r="A11" s="36" t="s">
        <v>271</v>
      </c>
      <c r="B11" s="98">
        <v>127</v>
      </c>
      <c r="C11" s="35">
        <f t="shared" si="0"/>
        <v>6.981858163826278</v>
      </c>
      <c r="E11" s="34" t="s">
        <v>272</v>
      </c>
      <c r="F11" s="97">
        <v>6595</v>
      </c>
      <c r="G11" s="84">
        <f t="shared" si="1"/>
        <v>87.14323467230443</v>
      </c>
      <c r="H11" s="15" t="s">
        <v>250</v>
      </c>
    </row>
    <row r="12" spans="1:8" ht="12.75">
      <c r="A12" s="36" t="s">
        <v>273</v>
      </c>
      <c r="B12" s="98">
        <v>84</v>
      </c>
      <c r="C12" s="35">
        <f t="shared" si="0"/>
        <v>4.617921935129192</v>
      </c>
      <c r="E12" s="34" t="s">
        <v>274</v>
      </c>
      <c r="F12" s="97">
        <v>4912</v>
      </c>
      <c r="G12" s="84">
        <f t="shared" si="1"/>
        <v>64.90486257928119</v>
      </c>
      <c r="H12" s="15" t="s">
        <v>250</v>
      </c>
    </row>
    <row r="13" spans="1:7" ht="12.75">
      <c r="A13" s="36" t="s">
        <v>275</v>
      </c>
      <c r="B13" s="98">
        <v>863</v>
      </c>
      <c r="C13" s="35">
        <f t="shared" si="0"/>
        <v>47.443650357339195</v>
      </c>
      <c r="E13" s="34" t="s">
        <v>276</v>
      </c>
      <c r="F13" s="97">
        <v>1683</v>
      </c>
      <c r="G13" s="84">
        <f t="shared" si="1"/>
        <v>22.238372093023255</v>
      </c>
    </row>
    <row r="14" spans="1:7" ht="12.75">
      <c r="A14" s="36" t="s">
        <v>277</v>
      </c>
      <c r="B14" s="98">
        <v>315</v>
      </c>
      <c r="C14" s="35">
        <f t="shared" si="0"/>
        <v>17.31720725673447</v>
      </c>
      <c r="E14" s="34" t="s">
        <v>166</v>
      </c>
      <c r="F14" s="97">
        <v>155</v>
      </c>
      <c r="G14" s="84">
        <f t="shared" si="1"/>
        <v>2.0480972515856237</v>
      </c>
    </row>
    <row r="15" spans="1:7" ht="12.75">
      <c r="A15" s="36" t="s">
        <v>324</v>
      </c>
      <c r="B15" s="97">
        <v>430</v>
      </c>
      <c r="C15" s="35">
        <f t="shared" si="0"/>
        <v>23.639362286970865</v>
      </c>
      <c r="E15" s="34" t="s">
        <v>278</v>
      </c>
      <c r="F15" s="97">
        <v>818</v>
      </c>
      <c r="G15" s="84">
        <f t="shared" si="1"/>
        <v>10.808668076109937</v>
      </c>
    </row>
    <row r="16" spans="1:7" ht="12.75">
      <c r="A16" s="36"/>
      <c r="B16" s="93" t="s">
        <v>250</v>
      </c>
      <c r="C16" s="10"/>
      <c r="E16" s="34" t="s">
        <v>279</v>
      </c>
      <c r="F16" s="98">
        <v>277</v>
      </c>
      <c r="G16" s="84">
        <f t="shared" si="1"/>
        <v>3.66014799154334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360</v>
      </c>
      <c r="G17" s="84">
        <f>(F17/$F$9)*100</f>
        <v>4.7568710359408035</v>
      </c>
    </row>
    <row r="18" spans="1:7" ht="12.75">
      <c r="A18" s="29" t="s">
        <v>282</v>
      </c>
      <c r="B18" s="93">
        <v>5345</v>
      </c>
      <c r="C18" s="33">
        <f>(B18/$B$18)*100</f>
        <v>100</v>
      </c>
      <c r="E18" s="34" t="s">
        <v>283</v>
      </c>
      <c r="F18" s="97">
        <v>458</v>
      </c>
      <c r="G18" s="84">
        <f>(F18/$F$9)*100</f>
        <v>6.0517970401691334</v>
      </c>
    </row>
    <row r="19" spans="1:7" ht="12.75">
      <c r="A19" s="36" t="s">
        <v>284</v>
      </c>
      <c r="B19" s="97">
        <v>317</v>
      </c>
      <c r="C19" s="84">
        <f aca="true" t="shared" si="2" ref="C19:C25">(B19/$B$18)*100</f>
        <v>5.930776426566885</v>
      </c>
      <c r="E19" s="34"/>
      <c r="F19" s="97" t="s">
        <v>250</v>
      </c>
      <c r="G19" s="84"/>
    </row>
    <row r="20" spans="1:7" ht="12.75">
      <c r="A20" s="36" t="s">
        <v>285</v>
      </c>
      <c r="B20" s="97">
        <v>597</v>
      </c>
      <c r="C20" s="84">
        <f t="shared" si="2"/>
        <v>11.16931711880262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1914</v>
      </c>
      <c r="C21" s="84">
        <f t="shared" si="2"/>
        <v>35.80916744621142</v>
      </c>
      <c r="E21" s="38" t="s">
        <v>167</v>
      </c>
      <c r="F21" s="80">
        <v>818</v>
      </c>
      <c r="G21" s="33">
        <f>(F21/$F$21)*100</f>
        <v>100</v>
      </c>
    </row>
    <row r="22" spans="1:7" ht="12.75">
      <c r="A22" s="36" t="s">
        <v>302</v>
      </c>
      <c r="B22" s="97">
        <v>1332</v>
      </c>
      <c r="C22" s="84">
        <f t="shared" si="2"/>
        <v>24.920486435921422</v>
      </c>
      <c r="E22" s="34" t="s">
        <v>303</v>
      </c>
      <c r="F22" s="97">
        <v>243</v>
      </c>
      <c r="G22" s="84">
        <f aca="true" t="shared" si="3" ref="G22:G27">(F22/$F$21)*100</f>
        <v>29.706601466992666</v>
      </c>
    </row>
    <row r="23" spans="1:7" ht="12.75">
      <c r="A23" s="36" t="s">
        <v>304</v>
      </c>
      <c r="B23" s="97">
        <v>335</v>
      </c>
      <c r="C23" s="84">
        <f t="shared" si="2"/>
        <v>6.26753975678204</v>
      </c>
      <c r="E23" s="34" t="s">
        <v>305</v>
      </c>
      <c r="F23" s="97">
        <v>181</v>
      </c>
      <c r="G23" s="84">
        <f t="shared" si="3"/>
        <v>22.12713936430318</v>
      </c>
    </row>
    <row r="24" spans="1:7" ht="12.75">
      <c r="A24" s="36" t="s">
        <v>306</v>
      </c>
      <c r="B24" s="97">
        <v>499</v>
      </c>
      <c r="C24" s="84">
        <f t="shared" si="2"/>
        <v>9.335827876520113</v>
      </c>
      <c r="E24" s="34" t="s">
        <v>307</v>
      </c>
      <c r="F24" s="97">
        <v>5</v>
      </c>
      <c r="G24" s="84">
        <f t="shared" si="3"/>
        <v>0.6112469437652812</v>
      </c>
    </row>
    <row r="25" spans="1:7" ht="12.75">
      <c r="A25" s="36" t="s">
        <v>308</v>
      </c>
      <c r="B25" s="97">
        <v>351</v>
      </c>
      <c r="C25" s="84">
        <f t="shared" si="2"/>
        <v>6.56688493919551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384</v>
      </c>
      <c r="G26" s="84">
        <f t="shared" si="3"/>
        <v>46.9437652811736</v>
      </c>
    </row>
    <row r="27" spans="1:7" ht="12.75">
      <c r="A27" s="36" t="s">
        <v>311</v>
      </c>
      <c r="B27" s="108">
        <v>82.9</v>
      </c>
      <c r="C27" s="37" t="s">
        <v>261</v>
      </c>
      <c r="E27" s="34" t="s">
        <v>312</v>
      </c>
      <c r="F27" s="97">
        <v>5</v>
      </c>
      <c r="G27" s="84">
        <f t="shared" si="3"/>
        <v>0.6112469437652812</v>
      </c>
    </row>
    <row r="28" spans="1:7" ht="12.75">
      <c r="A28" s="36" t="s">
        <v>313</v>
      </c>
      <c r="B28" s="108">
        <v>15.9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7144</v>
      </c>
      <c r="G30" s="33">
        <f>(F30/$F$30)*100</f>
        <v>100</v>
      </c>
      <c r="J30" s="39"/>
    </row>
    <row r="31" spans="1:10" ht="12.75">
      <c r="A31" s="95" t="s">
        <v>296</v>
      </c>
      <c r="B31" s="93">
        <v>6146</v>
      </c>
      <c r="C31" s="33">
        <f>(B31/$B$31)*100</f>
        <v>100</v>
      </c>
      <c r="E31" s="34" t="s">
        <v>317</v>
      </c>
      <c r="F31" s="97">
        <v>5939</v>
      </c>
      <c r="G31" s="101">
        <f>(F31/$F$30)*100</f>
        <v>83.13269876819709</v>
      </c>
      <c r="J31" s="39"/>
    </row>
    <row r="32" spans="1:10" ht="12.75">
      <c r="A32" s="36" t="s">
        <v>318</v>
      </c>
      <c r="B32" s="97">
        <v>1671</v>
      </c>
      <c r="C32" s="10">
        <f>(B32/$B$31)*100</f>
        <v>27.188415229417508</v>
      </c>
      <c r="E32" s="34" t="s">
        <v>319</v>
      </c>
      <c r="F32" s="97">
        <v>1205</v>
      </c>
      <c r="G32" s="101">
        <f aca="true" t="shared" si="4" ref="G32:G39">(F32/$F$30)*100</f>
        <v>16.867301231802912</v>
      </c>
      <c r="J32" s="39"/>
    </row>
    <row r="33" spans="1:10" ht="12.75">
      <c r="A33" s="36" t="s">
        <v>320</v>
      </c>
      <c r="B33" s="97">
        <v>2873</v>
      </c>
      <c r="C33" s="10">
        <f aca="true" t="shared" si="5" ref="C33:C38">(B33/$B$31)*100</f>
        <v>46.745850959973964</v>
      </c>
      <c r="E33" s="34" t="s">
        <v>321</v>
      </c>
      <c r="F33" s="97">
        <v>479</v>
      </c>
      <c r="G33" s="101">
        <f t="shared" si="4"/>
        <v>6.704927211646136</v>
      </c>
      <c r="J33" s="39"/>
    </row>
    <row r="34" spans="1:7" ht="12.75">
      <c r="A34" s="36" t="s">
        <v>322</v>
      </c>
      <c r="B34" s="97">
        <v>176</v>
      </c>
      <c r="C34" s="10">
        <f t="shared" si="5"/>
        <v>2.863651155222909</v>
      </c>
      <c r="E34" s="34" t="s">
        <v>323</v>
      </c>
      <c r="F34" s="97">
        <v>746</v>
      </c>
      <c r="G34" s="101">
        <f t="shared" si="4"/>
        <v>10.442329227323627</v>
      </c>
    </row>
    <row r="35" spans="1:7" ht="12.75">
      <c r="A35" s="36" t="s">
        <v>325</v>
      </c>
      <c r="B35" s="97">
        <v>738</v>
      </c>
      <c r="C35" s="10">
        <f t="shared" si="5"/>
        <v>12.007809957696063</v>
      </c>
      <c r="E35" s="34" t="s">
        <v>321</v>
      </c>
      <c r="F35" s="97">
        <v>333</v>
      </c>
      <c r="G35" s="101">
        <f t="shared" si="4"/>
        <v>4.661254199328107</v>
      </c>
    </row>
    <row r="36" spans="1:7" ht="12.75">
      <c r="A36" s="36" t="s">
        <v>297</v>
      </c>
      <c r="B36" s="97">
        <v>633</v>
      </c>
      <c r="C36" s="10">
        <f t="shared" si="5"/>
        <v>10.299381711682395</v>
      </c>
      <c r="E36" s="34" t="s">
        <v>327</v>
      </c>
      <c r="F36" s="97">
        <v>317</v>
      </c>
      <c r="G36" s="101">
        <f t="shared" si="4"/>
        <v>4.437290033594625</v>
      </c>
    </row>
    <row r="37" spans="1:7" ht="12.75">
      <c r="A37" s="36" t="s">
        <v>326</v>
      </c>
      <c r="B37" s="97">
        <v>688</v>
      </c>
      <c r="C37" s="10">
        <f t="shared" si="5"/>
        <v>11.194272697689554</v>
      </c>
      <c r="E37" s="34" t="s">
        <v>321</v>
      </c>
      <c r="F37" s="97">
        <v>119</v>
      </c>
      <c r="G37" s="101">
        <f t="shared" si="4"/>
        <v>1.6657334826427772</v>
      </c>
    </row>
    <row r="38" spans="1:7" ht="12.75">
      <c r="A38" s="36" t="s">
        <v>297</v>
      </c>
      <c r="B38" s="97">
        <v>377</v>
      </c>
      <c r="C38" s="10">
        <f t="shared" si="5"/>
        <v>6.134070940449073</v>
      </c>
      <c r="E38" s="34" t="s">
        <v>259</v>
      </c>
      <c r="F38" s="97">
        <v>119</v>
      </c>
      <c r="G38" s="101">
        <f t="shared" si="4"/>
        <v>1.6657334826427772</v>
      </c>
    </row>
    <row r="39" spans="1:7" ht="12.75">
      <c r="A39" s="36"/>
      <c r="B39" s="97" t="s">
        <v>250</v>
      </c>
      <c r="C39" s="10"/>
      <c r="E39" s="34" t="s">
        <v>321</v>
      </c>
      <c r="F39" s="97">
        <v>18</v>
      </c>
      <c r="G39" s="101">
        <f t="shared" si="4"/>
        <v>0.251959686450168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125</v>
      </c>
      <c r="C42" s="33">
        <f>(B42/$B$42)*100</f>
        <v>100</v>
      </c>
      <c r="E42" s="31" t="s">
        <v>268</v>
      </c>
      <c r="F42" s="80">
        <v>7568</v>
      </c>
      <c r="G42" s="99">
        <f>(F42/$F$42)*100</f>
        <v>100</v>
      </c>
      <c r="I42" s="39"/>
    </row>
    <row r="43" spans="1:7" ht="12.75">
      <c r="A43" s="36" t="s">
        <v>301</v>
      </c>
      <c r="B43" s="98">
        <v>29</v>
      </c>
      <c r="C43" s="102">
        <f>(B43/$B$42)*100</f>
        <v>23.200000000000003</v>
      </c>
      <c r="E43" s="60" t="s">
        <v>168</v>
      </c>
      <c r="F43" s="106">
        <v>9384</v>
      </c>
      <c r="G43" s="107">
        <f aca="true" t="shared" si="6" ref="G43:G71">(F43/$F$42)*100</f>
        <v>123.99577167019027</v>
      </c>
    </row>
    <row r="44" spans="1:7" ht="12.75">
      <c r="A44" s="36"/>
      <c r="B44" s="93" t="s">
        <v>250</v>
      </c>
      <c r="C44" s="10"/>
      <c r="E44" s="1" t="s">
        <v>329</v>
      </c>
      <c r="F44" s="97">
        <v>35</v>
      </c>
      <c r="G44" s="101">
        <f t="shared" si="6"/>
        <v>0.46247357293868924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37</v>
      </c>
      <c r="G45" s="101">
        <f t="shared" si="6"/>
        <v>0.48890063424947144</v>
      </c>
    </row>
    <row r="46" spans="1:7" ht="12.75">
      <c r="A46" s="29" t="s">
        <v>331</v>
      </c>
      <c r="B46" s="93">
        <v>5932</v>
      </c>
      <c r="C46" s="33">
        <f>(B46/$B$46)*100</f>
        <v>100</v>
      </c>
      <c r="E46" s="1" t="s">
        <v>332</v>
      </c>
      <c r="F46" s="97">
        <v>61</v>
      </c>
      <c r="G46" s="101">
        <f t="shared" si="6"/>
        <v>0.8060253699788583</v>
      </c>
    </row>
    <row r="47" spans="1:7" ht="12.75">
      <c r="A47" s="36" t="s">
        <v>333</v>
      </c>
      <c r="B47" s="97">
        <v>766</v>
      </c>
      <c r="C47" s="10">
        <f>(B47/$B$46)*100</f>
        <v>12.913014160485503</v>
      </c>
      <c r="E47" s="1" t="s">
        <v>334</v>
      </c>
      <c r="F47" s="97">
        <v>187</v>
      </c>
      <c r="G47" s="101">
        <f t="shared" si="6"/>
        <v>2.4709302325581395</v>
      </c>
    </row>
    <row r="48" spans="1:7" ht="12.75">
      <c r="A48" s="36"/>
      <c r="B48" s="93" t="s">
        <v>250</v>
      </c>
      <c r="C48" s="10"/>
      <c r="E48" s="1" t="s">
        <v>335</v>
      </c>
      <c r="F48" s="97">
        <v>595</v>
      </c>
      <c r="G48" s="101">
        <f t="shared" si="6"/>
        <v>7.862050739957717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135</v>
      </c>
      <c r="G49" s="101">
        <f t="shared" si="6"/>
        <v>1.7838266384778014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</v>
      </c>
      <c r="G50" s="101">
        <f t="shared" si="6"/>
        <v>0.15856236786469344</v>
      </c>
    </row>
    <row r="51" spans="1:7" ht="12.75">
      <c r="A51" s="5" t="s">
        <v>338</v>
      </c>
      <c r="B51" s="93">
        <v>1487</v>
      </c>
      <c r="C51" s="33">
        <f>(B51/$B$51)*100</f>
        <v>100</v>
      </c>
      <c r="E51" s="1" t="s">
        <v>339</v>
      </c>
      <c r="F51" s="97">
        <v>1214</v>
      </c>
      <c r="G51" s="101">
        <f t="shared" si="6"/>
        <v>16.041226215644823</v>
      </c>
    </row>
    <row r="52" spans="1:7" ht="12.75">
      <c r="A52" s="4" t="s">
        <v>340</v>
      </c>
      <c r="B52" s="98">
        <v>74</v>
      </c>
      <c r="C52" s="10">
        <f>(B52/$B$51)*100</f>
        <v>4.976462676529926</v>
      </c>
      <c r="E52" s="1" t="s">
        <v>341</v>
      </c>
      <c r="F52" s="97">
        <v>46</v>
      </c>
      <c r="G52" s="101">
        <f t="shared" si="6"/>
        <v>0.6078224101479915</v>
      </c>
    </row>
    <row r="53" spans="1:7" ht="12.75">
      <c r="A53" s="4"/>
      <c r="B53" s="93" t="s">
        <v>250</v>
      </c>
      <c r="C53" s="10"/>
      <c r="E53" s="1" t="s">
        <v>342</v>
      </c>
      <c r="F53" s="97">
        <v>222</v>
      </c>
      <c r="G53" s="101">
        <f t="shared" si="6"/>
        <v>2.9334038054968286</v>
      </c>
    </row>
    <row r="54" spans="1:7" ht="14.25">
      <c r="A54" s="5" t="s">
        <v>343</v>
      </c>
      <c r="B54" s="93">
        <v>4456</v>
      </c>
      <c r="C54" s="33">
        <f>(B54/$B$54)*100</f>
        <v>100</v>
      </c>
      <c r="E54" s="1" t="s">
        <v>201</v>
      </c>
      <c r="F54" s="97">
        <v>2028</v>
      </c>
      <c r="G54" s="101">
        <f t="shared" si="6"/>
        <v>26.79704016913319</v>
      </c>
    </row>
    <row r="55" spans="1:7" ht="12.75">
      <c r="A55" s="4" t="s">
        <v>340</v>
      </c>
      <c r="B55" s="98">
        <v>695</v>
      </c>
      <c r="C55" s="10">
        <f>(B55/$B$54)*100</f>
        <v>15.596947935368044</v>
      </c>
      <c r="E55" s="1" t="s">
        <v>344</v>
      </c>
      <c r="F55" s="97">
        <v>1571</v>
      </c>
      <c r="G55" s="101">
        <f t="shared" si="6"/>
        <v>20.75845665961945</v>
      </c>
    </row>
    <row r="56" spans="1:7" ht="12.75">
      <c r="A56" s="4" t="s">
        <v>345</v>
      </c>
      <c r="B56" s="119">
        <v>56.1</v>
      </c>
      <c r="C56" s="37" t="s">
        <v>261</v>
      </c>
      <c r="E56" s="1" t="s">
        <v>346</v>
      </c>
      <c r="F56" s="97">
        <v>37</v>
      </c>
      <c r="G56" s="101">
        <f t="shared" si="6"/>
        <v>0.48890063424947144</v>
      </c>
    </row>
    <row r="57" spans="1:7" ht="12.75">
      <c r="A57" s="4" t="s">
        <v>347</v>
      </c>
      <c r="B57" s="98">
        <v>3761</v>
      </c>
      <c r="C57" s="10">
        <f>(B57/$B$54)*100</f>
        <v>84.40305206463195</v>
      </c>
      <c r="E57" s="1" t="s">
        <v>348</v>
      </c>
      <c r="F57" s="97">
        <v>54</v>
      </c>
      <c r="G57" s="101">
        <f t="shared" si="6"/>
        <v>0.7135306553911205</v>
      </c>
    </row>
    <row r="58" spans="1:7" ht="12.75">
      <c r="A58" s="4" t="s">
        <v>345</v>
      </c>
      <c r="B58" s="119">
        <v>80.4</v>
      </c>
      <c r="C58" s="37" t="s">
        <v>261</v>
      </c>
      <c r="E58" s="1" t="s">
        <v>349</v>
      </c>
      <c r="F58" s="97">
        <v>726</v>
      </c>
      <c r="G58" s="101">
        <f t="shared" si="6"/>
        <v>9.593023255813954</v>
      </c>
    </row>
    <row r="59" spans="1:7" ht="12.75">
      <c r="A59" s="4"/>
      <c r="B59" s="93" t="s">
        <v>250</v>
      </c>
      <c r="C59" s="10"/>
      <c r="E59" s="1" t="s">
        <v>350</v>
      </c>
      <c r="F59" s="97">
        <v>132</v>
      </c>
      <c r="G59" s="101">
        <f t="shared" si="6"/>
        <v>1.744186046511628</v>
      </c>
    </row>
    <row r="60" spans="1:7" ht="12.75">
      <c r="A60" s="5" t="s">
        <v>351</v>
      </c>
      <c r="B60" s="93">
        <v>1201</v>
      </c>
      <c r="C60" s="33">
        <f>(B60/$B$60)*100</f>
        <v>100</v>
      </c>
      <c r="E60" s="1" t="s">
        <v>352</v>
      </c>
      <c r="F60" s="97">
        <v>121</v>
      </c>
      <c r="G60" s="101">
        <f t="shared" si="6"/>
        <v>1.5988372093023258</v>
      </c>
    </row>
    <row r="61" spans="1:7" ht="12.75">
      <c r="A61" s="4" t="s">
        <v>340</v>
      </c>
      <c r="B61" s="97">
        <v>624</v>
      </c>
      <c r="C61" s="10">
        <f>(B61/$B$60)*100</f>
        <v>51.95670274771024</v>
      </c>
      <c r="E61" s="1" t="s">
        <v>353</v>
      </c>
      <c r="F61" s="97">
        <v>103</v>
      </c>
      <c r="G61" s="101">
        <f t="shared" si="6"/>
        <v>1.3609936575052854</v>
      </c>
    </row>
    <row r="62" spans="1:7" ht="12.75">
      <c r="A62" s="4"/>
      <c r="B62" s="93" t="s">
        <v>250</v>
      </c>
      <c r="C62" s="10"/>
      <c r="E62" s="1" t="s">
        <v>354</v>
      </c>
      <c r="F62" s="97">
        <v>79</v>
      </c>
      <c r="G62" s="101">
        <f t="shared" si="6"/>
        <v>1.0438689217758985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24</v>
      </c>
      <c r="G63" s="101">
        <f t="shared" si="6"/>
        <v>0.3171247357293869</v>
      </c>
    </row>
    <row r="64" spans="1:7" ht="12.75">
      <c r="A64" s="29" t="s">
        <v>357</v>
      </c>
      <c r="B64" s="93">
        <v>7144</v>
      </c>
      <c r="C64" s="33">
        <f>(B64/$B$64)*100</f>
        <v>100</v>
      </c>
      <c r="E64" s="1" t="s">
        <v>358</v>
      </c>
      <c r="F64" s="97">
        <v>21</v>
      </c>
      <c r="G64" s="101">
        <f t="shared" si="6"/>
        <v>0.27748414376321356</v>
      </c>
    </row>
    <row r="65" spans="1:7" ht="12.75">
      <c r="A65" s="4" t="s">
        <v>256</v>
      </c>
      <c r="B65" s="97">
        <v>4087</v>
      </c>
      <c r="C65" s="10">
        <f>(B65/$B$64)*100</f>
        <v>57.20884658454647</v>
      </c>
      <c r="E65" s="1" t="s">
        <v>359</v>
      </c>
      <c r="F65" s="97">
        <v>9</v>
      </c>
      <c r="G65" s="101">
        <f t="shared" si="6"/>
        <v>0.11892177589852009</v>
      </c>
    </row>
    <row r="66" spans="1:7" ht="12.75">
      <c r="A66" s="4" t="s">
        <v>257</v>
      </c>
      <c r="B66" s="97">
        <v>2891</v>
      </c>
      <c r="C66" s="10">
        <f aca="true" t="shared" si="7" ref="C66:C71">(B66/$B$64)*100</f>
        <v>40.46752519596865</v>
      </c>
      <c r="E66" s="1" t="s">
        <v>360</v>
      </c>
      <c r="F66" s="97">
        <v>6</v>
      </c>
      <c r="G66" s="101">
        <f t="shared" si="6"/>
        <v>0.07928118393234672</v>
      </c>
    </row>
    <row r="67" spans="1:7" ht="12.75">
      <c r="A67" s="4" t="s">
        <v>361</v>
      </c>
      <c r="B67" s="97">
        <v>1672</v>
      </c>
      <c r="C67" s="10">
        <f t="shared" si="7"/>
        <v>23.404255319148938</v>
      </c>
      <c r="E67" s="1" t="s">
        <v>362</v>
      </c>
      <c r="F67" s="97">
        <v>30</v>
      </c>
      <c r="G67" s="101">
        <f t="shared" si="6"/>
        <v>0.3964059196617336</v>
      </c>
    </row>
    <row r="68" spans="1:7" ht="12.75">
      <c r="A68" s="4" t="s">
        <v>363</v>
      </c>
      <c r="B68" s="97">
        <v>1219</v>
      </c>
      <c r="C68" s="10">
        <f t="shared" si="7"/>
        <v>17.06326987681971</v>
      </c>
      <c r="E68" s="1" t="s">
        <v>364</v>
      </c>
      <c r="F68" s="97">
        <v>189</v>
      </c>
      <c r="G68" s="101">
        <f t="shared" si="6"/>
        <v>2.4973572938689217</v>
      </c>
    </row>
    <row r="69" spans="1:7" ht="12.75">
      <c r="A69" s="4" t="s">
        <v>365</v>
      </c>
      <c r="B69" s="97">
        <v>714</v>
      </c>
      <c r="C69" s="10">
        <f t="shared" si="7"/>
        <v>9.994400895856662</v>
      </c>
      <c r="E69" s="1" t="s">
        <v>366</v>
      </c>
      <c r="F69" s="97">
        <v>33</v>
      </c>
      <c r="G69" s="101">
        <f t="shared" si="6"/>
        <v>0.436046511627907</v>
      </c>
    </row>
    <row r="70" spans="1:7" ht="12.75">
      <c r="A70" s="4" t="s">
        <v>367</v>
      </c>
      <c r="B70" s="97">
        <v>505</v>
      </c>
      <c r="C70" s="10">
        <f t="shared" si="7"/>
        <v>7.068868980963046</v>
      </c>
      <c r="E70" s="1" t="s">
        <v>368</v>
      </c>
      <c r="F70" s="97">
        <v>65</v>
      </c>
      <c r="G70" s="101">
        <f t="shared" si="6"/>
        <v>0.8588794926004228</v>
      </c>
    </row>
    <row r="71" spans="1:7" ht="12.75">
      <c r="A71" s="7" t="s">
        <v>258</v>
      </c>
      <c r="B71" s="103">
        <v>166</v>
      </c>
      <c r="C71" s="40">
        <f t="shared" si="7"/>
        <v>2.3236282194848825</v>
      </c>
      <c r="D71" s="41"/>
      <c r="E71" s="9" t="s">
        <v>369</v>
      </c>
      <c r="F71" s="103">
        <v>1612</v>
      </c>
      <c r="G71" s="104">
        <f t="shared" si="6"/>
        <v>21.300211416490487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6065</v>
      </c>
      <c r="C9" s="81">
        <f>(B9/$B$9)*100</f>
        <v>100</v>
      </c>
      <c r="D9" s="65"/>
      <c r="E9" s="79" t="s">
        <v>381</v>
      </c>
      <c r="F9" s="80">
        <v>3265</v>
      </c>
      <c r="G9" s="81">
        <f>(F9/$F$9)*100</f>
        <v>100</v>
      </c>
    </row>
    <row r="10" spans="1:7" ht="12.75">
      <c r="A10" s="82" t="s">
        <v>382</v>
      </c>
      <c r="B10" s="97">
        <v>3986</v>
      </c>
      <c r="C10" s="105">
        <f>(B10/$B$9)*100</f>
        <v>65.72135201978566</v>
      </c>
      <c r="D10" s="65"/>
      <c r="E10" s="78" t="s">
        <v>383</v>
      </c>
      <c r="F10" s="97">
        <v>310</v>
      </c>
      <c r="G10" s="105">
        <f aca="true" t="shared" si="0" ref="G10:G19">(F10/$F$9)*100</f>
        <v>9.494640122511486</v>
      </c>
    </row>
    <row r="11" spans="1:7" ht="12.75">
      <c r="A11" s="82" t="s">
        <v>384</v>
      </c>
      <c r="B11" s="97">
        <v>3986</v>
      </c>
      <c r="C11" s="105">
        <f aca="true" t="shared" si="1" ref="C11:C16">(B11/$B$9)*100</f>
        <v>65.72135201978566</v>
      </c>
      <c r="D11" s="65"/>
      <c r="E11" s="78" t="s">
        <v>385</v>
      </c>
      <c r="F11" s="97">
        <v>243</v>
      </c>
      <c r="G11" s="105">
        <f t="shared" si="0"/>
        <v>7.442572741194486</v>
      </c>
    </row>
    <row r="12" spans="1:7" ht="12.75">
      <c r="A12" s="82" t="s">
        <v>386</v>
      </c>
      <c r="B12" s="97">
        <v>3793</v>
      </c>
      <c r="C12" s="105">
        <f>(B12/$B$9)*100</f>
        <v>62.5391591096455</v>
      </c>
      <c r="D12" s="65"/>
      <c r="E12" s="78" t="s">
        <v>387</v>
      </c>
      <c r="F12" s="97">
        <v>366</v>
      </c>
      <c r="G12" s="105">
        <f t="shared" si="0"/>
        <v>11.209800918836141</v>
      </c>
    </row>
    <row r="13" spans="1:7" ht="12.75">
      <c r="A13" s="82" t="s">
        <v>388</v>
      </c>
      <c r="B13" s="97">
        <v>193</v>
      </c>
      <c r="C13" s="105">
        <f>(B13/$B$9)*100</f>
        <v>3.1821929101401483</v>
      </c>
      <c r="D13" s="65"/>
      <c r="E13" s="78" t="s">
        <v>389</v>
      </c>
      <c r="F13" s="97">
        <v>418</v>
      </c>
      <c r="G13" s="105">
        <f t="shared" si="0"/>
        <v>12.802450229709036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560</v>
      </c>
      <c r="G14" s="105">
        <f t="shared" si="0"/>
        <v>17.151607963246555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552</v>
      </c>
      <c r="G15" s="105">
        <f t="shared" si="0"/>
        <v>16.90658499234303</v>
      </c>
    </row>
    <row r="16" spans="1:7" ht="12.75">
      <c r="A16" s="82" t="s">
        <v>67</v>
      </c>
      <c r="B16" s="97">
        <v>2079</v>
      </c>
      <c r="C16" s="105">
        <f t="shared" si="1"/>
        <v>34.278647980214345</v>
      </c>
      <c r="D16" s="65"/>
      <c r="E16" s="78" t="s">
        <v>68</v>
      </c>
      <c r="F16" s="97">
        <v>433</v>
      </c>
      <c r="G16" s="105">
        <f t="shared" si="0"/>
        <v>13.26186830015314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276</v>
      </c>
      <c r="G17" s="105">
        <f t="shared" si="0"/>
        <v>8.453292496171516</v>
      </c>
    </row>
    <row r="18" spans="1:7" ht="12.75">
      <c r="A18" s="77" t="s">
        <v>70</v>
      </c>
      <c r="B18" s="80">
        <v>3202</v>
      </c>
      <c r="C18" s="81">
        <f>(B18/$B$18)*100</f>
        <v>100</v>
      </c>
      <c r="D18" s="65"/>
      <c r="E18" s="78" t="s">
        <v>170</v>
      </c>
      <c r="F18" s="97">
        <v>57</v>
      </c>
      <c r="G18" s="105">
        <f t="shared" si="0"/>
        <v>1.7457886676875958</v>
      </c>
    </row>
    <row r="19" spans="1:9" ht="12.75">
      <c r="A19" s="82" t="s">
        <v>382</v>
      </c>
      <c r="B19" s="97">
        <v>1748</v>
      </c>
      <c r="C19" s="105">
        <f>(B19/$B$18)*100</f>
        <v>54.590880699562774</v>
      </c>
      <c r="D19" s="65"/>
      <c r="E19" s="78" t="s">
        <v>169</v>
      </c>
      <c r="F19" s="98">
        <v>50</v>
      </c>
      <c r="G19" s="105">
        <f t="shared" si="0"/>
        <v>1.5313935681470139</v>
      </c>
      <c r="I19" s="117"/>
    </row>
    <row r="20" spans="1:7" ht="12.75">
      <c r="A20" s="82" t="s">
        <v>384</v>
      </c>
      <c r="B20" s="97">
        <v>1748</v>
      </c>
      <c r="C20" s="105">
        <f>(B20/$B$18)*100</f>
        <v>54.590880699562774</v>
      </c>
      <c r="D20" s="65"/>
      <c r="E20" s="78" t="s">
        <v>71</v>
      </c>
      <c r="F20" s="97">
        <v>43869</v>
      </c>
      <c r="G20" s="112" t="s">
        <v>261</v>
      </c>
    </row>
    <row r="21" spans="1:7" ht="12.75">
      <c r="A21" s="82" t="s">
        <v>386</v>
      </c>
      <c r="B21" s="97">
        <v>1631</v>
      </c>
      <c r="C21" s="105">
        <f>(B21/$B$18)*100</f>
        <v>50.9369144284822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2368</v>
      </c>
      <c r="G22" s="105">
        <f>(F22/$F$9)*100</f>
        <v>72.52679938744258</v>
      </c>
    </row>
    <row r="23" spans="1:7" ht="12.75">
      <c r="A23" s="77" t="s">
        <v>73</v>
      </c>
      <c r="B23" s="80">
        <v>509</v>
      </c>
      <c r="C23" s="81">
        <f>(B23/$B$23)*100</f>
        <v>100</v>
      </c>
      <c r="D23" s="65"/>
      <c r="E23" s="78" t="s">
        <v>74</v>
      </c>
      <c r="F23" s="97">
        <v>61439</v>
      </c>
      <c r="G23" s="112" t="s">
        <v>261</v>
      </c>
    </row>
    <row r="24" spans="1:7" ht="12.75">
      <c r="A24" s="82" t="s">
        <v>75</v>
      </c>
      <c r="B24" s="97">
        <v>295</v>
      </c>
      <c r="C24" s="105">
        <f>(B24/$B$23)*100</f>
        <v>57.95677799607073</v>
      </c>
      <c r="D24" s="65"/>
      <c r="E24" s="78" t="s">
        <v>76</v>
      </c>
      <c r="F24" s="97">
        <v>1055</v>
      </c>
      <c r="G24" s="105">
        <f>(F24/$F$9)*100</f>
        <v>32.31240428790199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10591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124</v>
      </c>
      <c r="G26" s="105">
        <f>(F26/$F$9)*100</f>
        <v>3.7978560490045945</v>
      </c>
    </row>
    <row r="27" spans="1:7" ht="12.75">
      <c r="A27" s="77" t="s">
        <v>85</v>
      </c>
      <c r="B27" s="80">
        <v>3666</v>
      </c>
      <c r="C27" s="81">
        <f>(B27/$B$27)*100</f>
        <v>100</v>
      </c>
      <c r="D27" s="65"/>
      <c r="E27" s="78" t="s">
        <v>78</v>
      </c>
      <c r="F27" s="98">
        <v>5725</v>
      </c>
      <c r="G27" s="112" t="s">
        <v>261</v>
      </c>
    </row>
    <row r="28" spans="1:7" ht="12.75">
      <c r="A28" s="82" t="s">
        <v>86</v>
      </c>
      <c r="B28" s="97">
        <v>2669</v>
      </c>
      <c r="C28" s="105">
        <f aca="true" t="shared" si="2" ref="C28:C33">(B28/$B$27)*100</f>
        <v>72.80414620840153</v>
      </c>
      <c r="D28" s="65"/>
      <c r="E28" s="78" t="s">
        <v>79</v>
      </c>
      <c r="F28" s="97">
        <v>90</v>
      </c>
      <c r="G28" s="105">
        <f>(F28/$F$9)*100</f>
        <v>2.756508422664625</v>
      </c>
    </row>
    <row r="29" spans="1:7" ht="12.75">
      <c r="A29" s="82" t="s">
        <v>87</v>
      </c>
      <c r="B29" s="97">
        <v>378</v>
      </c>
      <c r="C29" s="105">
        <f t="shared" si="2"/>
        <v>10.310965630114566</v>
      </c>
      <c r="D29" s="65"/>
      <c r="E29" s="78" t="s">
        <v>80</v>
      </c>
      <c r="F29" s="97">
        <v>1590</v>
      </c>
      <c r="G29" s="112" t="s">
        <v>261</v>
      </c>
    </row>
    <row r="30" spans="1:7" ht="12.75">
      <c r="A30" s="82" t="s">
        <v>88</v>
      </c>
      <c r="B30" s="97">
        <v>309</v>
      </c>
      <c r="C30" s="105">
        <f t="shared" si="2"/>
        <v>8.428805237315876</v>
      </c>
      <c r="D30" s="65"/>
      <c r="E30" s="78" t="s">
        <v>81</v>
      </c>
      <c r="F30" s="97">
        <v>652</v>
      </c>
      <c r="G30" s="105">
        <f>(F30/$F$9)*100</f>
        <v>19.96937212863706</v>
      </c>
    </row>
    <row r="31" spans="1:7" ht="12.75">
      <c r="A31" s="82" t="s">
        <v>115</v>
      </c>
      <c r="B31" s="97">
        <v>159</v>
      </c>
      <c r="C31" s="105">
        <f t="shared" si="2"/>
        <v>4.3371522094926345</v>
      </c>
      <c r="D31" s="65"/>
      <c r="E31" s="78" t="s">
        <v>82</v>
      </c>
      <c r="F31" s="97">
        <v>10929</v>
      </c>
      <c r="G31" s="112" t="s">
        <v>261</v>
      </c>
    </row>
    <row r="32" spans="1:7" ht="12.75">
      <c r="A32" s="82" t="s">
        <v>89</v>
      </c>
      <c r="B32" s="97">
        <v>59</v>
      </c>
      <c r="C32" s="105">
        <f t="shared" si="2"/>
        <v>1.609383524277141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92</v>
      </c>
      <c r="C33" s="105">
        <f t="shared" si="2"/>
        <v>2.5095471903982545</v>
      </c>
      <c r="D33" s="65"/>
      <c r="E33" s="79" t="s">
        <v>84</v>
      </c>
      <c r="F33" s="80">
        <v>1800</v>
      </c>
      <c r="G33" s="81">
        <f>(F33/$F$33)*100</f>
        <v>100</v>
      </c>
    </row>
    <row r="34" spans="1:7" ht="12.75">
      <c r="A34" s="82" t="s">
        <v>91</v>
      </c>
      <c r="B34" s="120">
        <v>30.9</v>
      </c>
      <c r="C34" s="112" t="s">
        <v>261</v>
      </c>
      <c r="D34" s="65"/>
      <c r="E34" s="78" t="s">
        <v>383</v>
      </c>
      <c r="F34" s="97">
        <v>56</v>
      </c>
      <c r="G34" s="105">
        <f aca="true" t="shared" si="3" ref="G34:G43">(F34/$F$33)*100</f>
        <v>3.111111111111111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50</v>
      </c>
      <c r="G35" s="105">
        <f t="shared" si="3"/>
        <v>2.7777777777777777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125</v>
      </c>
      <c r="G36" s="105">
        <f t="shared" si="3"/>
        <v>6.944444444444445</v>
      </c>
    </row>
    <row r="37" spans="1:7" ht="12.75">
      <c r="A37" s="77" t="s">
        <v>94</v>
      </c>
      <c r="B37" s="80">
        <v>3793</v>
      </c>
      <c r="C37" s="81">
        <f>(B37/$B$37)*100</f>
        <v>100</v>
      </c>
      <c r="D37" s="65"/>
      <c r="E37" s="78" t="s">
        <v>389</v>
      </c>
      <c r="F37" s="97">
        <v>197</v>
      </c>
      <c r="G37" s="105">
        <f t="shared" si="3"/>
        <v>10.944444444444445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334</v>
      </c>
      <c r="G38" s="105">
        <f t="shared" si="3"/>
        <v>18.555555555555557</v>
      </c>
    </row>
    <row r="39" spans="1:7" ht="12.75">
      <c r="A39" s="82" t="s">
        <v>97</v>
      </c>
      <c r="B39" s="98">
        <v>1233</v>
      </c>
      <c r="C39" s="105">
        <f>(B39/$B$37)*100</f>
        <v>32.50725019773267</v>
      </c>
      <c r="D39" s="65"/>
      <c r="E39" s="78" t="s">
        <v>393</v>
      </c>
      <c r="F39" s="97">
        <v>397</v>
      </c>
      <c r="G39" s="105">
        <f t="shared" si="3"/>
        <v>22.055555555555557</v>
      </c>
    </row>
    <row r="40" spans="1:7" ht="12.75">
      <c r="A40" s="82" t="s">
        <v>98</v>
      </c>
      <c r="B40" s="98">
        <v>624</v>
      </c>
      <c r="C40" s="105">
        <f>(B40/$B$37)*100</f>
        <v>16.451357764302664</v>
      </c>
      <c r="D40" s="65"/>
      <c r="E40" s="78" t="s">
        <v>68</v>
      </c>
      <c r="F40" s="97">
        <v>351</v>
      </c>
      <c r="G40" s="105">
        <f t="shared" si="3"/>
        <v>19.5</v>
      </c>
    </row>
    <row r="41" spans="1:7" ht="12.75">
      <c r="A41" s="82" t="s">
        <v>100</v>
      </c>
      <c r="B41" s="98">
        <v>1176</v>
      </c>
      <c r="C41" s="105">
        <f>(B41/$B$37)*100</f>
        <v>31.004481940416557</v>
      </c>
      <c r="D41" s="65"/>
      <c r="E41" s="78" t="s">
        <v>69</v>
      </c>
      <c r="F41" s="97">
        <v>230</v>
      </c>
      <c r="G41" s="105">
        <f t="shared" si="3"/>
        <v>12.777777777777777</v>
      </c>
    </row>
    <row r="42" spans="1:7" ht="12.75">
      <c r="A42" s="82" t="s">
        <v>260</v>
      </c>
      <c r="B42" s="98">
        <v>11</v>
      </c>
      <c r="C42" s="105">
        <f>(B42/$B$37)*100</f>
        <v>0.29000790930661746</v>
      </c>
      <c r="D42" s="65"/>
      <c r="E42" s="78" t="s">
        <v>170</v>
      </c>
      <c r="F42" s="97">
        <v>49</v>
      </c>
      <c r="G42" s="105">
        <f t="shared" si="3"/>
        <v>2.722222222222222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</v>
      </c>
      <c r="G43" s="105">
        <f t="shared" si="3"/>
        <v>0.6111111111111112</v>
      </c>
    </row>
    <row r="44" spans="1:7" ht="12.75">
      <c r="A44" s="82" t="s">
        <v>291</v>
      </c>
      <c r="B44" s="98">
        <v>315</v>
      </c>
      <c r="C44" s="105">
        <f>(B44/$B$37)*100</f>
        <v>8.304771948325863</v>
      </c>
      <c r="D44" s="65"/>
      <c r="E44" s="78" t="s">
        <v>93</v>
      </c>
      <c r="F44" s="97">
        <v>58176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434</v>
      </c>
      <c r="C46" s="105">
        <f>(B46/$B$37)*100</f>
        <v>11.442130239915633</v>
      </c>
      <c r="D46" s="65"/>
      <c r="E46" s="78" t="s">
        <v>96</v>
      </c>
      <c r="F46" s="97">
        <v>23288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42958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34036</v>
      </c>
      <c r="G49" s="114" t="s">
        <v>261</v>
      </c>
    </row>
    <row r="50" spans="1:7" ht="13.5" thickTop="1">
      <c r="A50" s="82" t="s">
        <v>116</v>
      </c>
      <c r="B50" s="98">
        <v>257</v>
      </c>
      <c r="C50" s="105">
        <f t="shared" si="4"/>
        <v>6.775639335618244</v>
      </c>
      <c r="D50" s="65"/>
      <c r="E50" s="78"/>
      <c r="F50" s="86"/>
      <c r="G50" s="85"/>
    </row>
    <row r="51" spans="1:7" ht="12.75">
      <c r="A51" s="82" t="s">
        <v>117</v>
      </c>
      <c r="B51" s="98">
        <v>385</v>
      </c>
      <c r="C51" s="105">
        <f t="shared" si="4"/>
        <v>10.150276825731611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173</v>
      </c>
      <c r="C52" s="105">
        <f t="shared" si="4"/>
        <v>4.561033482731347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482</v>
      </c>
      <c r="C53" s="105">
        <f t="shared" si="4"/>
        <v>12.707619298708147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306</v>
      </c>
      <c r="C54" s="105">
        <f t="shared" si="4"/>
        <v>8.067492749802268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183</v>
      </c>
      <c r="C55" s="105">
        <f t="shared" si="4"/>
        <v>4.824677036646454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298</v>
      </c>
      <c r="C57" s="105">
        <f>(B57/$B$37)*100</f>
        <v>7.856577906670181</v>
      </c>
      <c r="D57" s="65"/>
      <c r="E57" s="79" t="s">
        <v>84</v>
      </c>
      <c r="F57" s="80">
        <v>89</v>
      </c>
      <c r="G57" s="105">
        <f>(F57/L57)*100</f>
        <v>4.944444444444445</v>
      </c>
      <c r="H57" s="79" t="s">
        <v>84</v>
      </c>
      <c r="L57" s="15">
        <v>1800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42</v>
      </c>
      <c r="G58" s="105">
        <f>(F58/L58)*100</f>
        <v>4.511278195488721</v>
      </c>
      <c r="H58" s="78" t="s">
        <v>118</v>
      </c>
      <c r="L58" s="15">
        <v>931</v>
      </c>
    </row>
    <row r="59" spans="1:12" ht="12.75">
      <c r="A59" s="82" t="s">
        <v>112</v>
      </c>
      <c r="B59" s="98">
        <v>450</v>
      </c>
      <c r="C59" s="105">
        <f>(B59/$B$37)*100</f>
        <v>11.863959926179806</v>
      </c>
      <c r="D59" s="65"/>
      <c r="E59" s="78" t="s">
        <v>120</v>
      </c>
      <c r="F59" s="97">
        <v>7</v>
      </c>
      <c r="G59" s="105">
        <f>(F59/L59)*100</f>
        <v>1.728395061728395</v>
      </c>
      <c r="H59" s="78" t="s">
        <v>120</v>
      </c>
      <c r="L59" s="15">
        <v>405</v>
      </c>
    </row>
    <row r="60" spans="1:7" ht="12.75">
      <c r="A60" s="82" t="s">
        <v>113</v>
      </c>
      <c r="B60" s="98">
        <v>449</v>
      </c>
      <c r="C60" s="105">
        <f>(B60/$B$37)*100</f>
        <v>11.837595570788293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450</v>
      </c>
      <c r="C62" s="105">
        <f>(B62/$B$37)*100</f>
        <v>11.863959926179806</v>
      </c>
      <c r="D62" s="65"/>
      <c r="E62" s="79" t="s">
        <v>123</v>
      </c>
      <c r="F62" s="80">
        <v>50</v>
      </c>
      <c r="G62" s="105">
        <f>(F62/L62)*100</f>
        <v>14.326647564469914</v>
      </c>
      <c r="H62" s="79" t="s">
        <v>394</v>
      </c>
      <c r="L62" s="15">
        <v>349</v>
      </c>
    </row>
    <row r="63" spans="1:12" ht="12.75">
      <c r="A63" s="61" t="s">
        <v>293</v>
      </c>
      <c r="B63" s="98">
        <v>202</v>
      </c>
      <c r="C63" s="105">
        <f>(B63/$B$37)*100</f>
        <v>5.325599789085157</v>
      </c>
      <c r="D63" s="65"/>
      <c r="E63" s="78" t="s">
        <v>118</v>
      </c>
      <c r="F63" s="97">
        <v>29</v>
      </c>
      <c r="G63" s="105">
        <f>(F63/L63)*100</f>
        <v>15.846994535519126</v>
      </c>
      <c r="H63" s="78" t="s">
        <v>118</v>
      </c>
      <c r="L63" s="15">
        <v>183</v>
      </c>
    </row>
    <row r="64" spans="1:12" ht="12.75">
      <c r="A64" s="82" t="s">
        <v>114</v>
      </c>
      <c r="B64" s="98">
        <v>158</v>
      </c>
      <c r="C64" s="105">
        <f>(B64/$B$37)*100</f>
        <v>4.165568151858687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587</v>
      </c>
      <c r="G66" s="105">
        <f aca="true" t="shared" si="5" ref="G66:G71">(F66/L66)*100</f>
        <v>7.771746325963193</v>
      </c>
      <c r="H66" s="79" t="s">
        <v>124</v>
      </c>
      <c r="L66" s="15">
        <v>7553</v>
      </c>
    </row>
    <row r="67" spans="1:12" ht="12.75">
      <c r="A67" s="82" t="s">
        <v>126</v>
      </c>
      <c r="B67" s="97">
        <v>3206</v>
      </c>
      <c r="C67" s="105">
        <f>(B67/$B$37)*100</f>
        <v>84.52412338518323</v>
      </c>
      <c r="D67" s="65"/>
      <c r="E67" s="78" t="s">
        <v>262</v>
      </c>
      <c r="F67" s="97">
        <v>504</v>
      </c>
      <c r="G67" s="105">
        <f t="shared" si="5"/>
        <v>8.496291301416047</v>
      </c>
      <c r="H67" s="78" t="s">
        <v>262</v>
      </c>
      <c r="L67" s="15">
        <v>5932</v>
      </c>
    </row>
    <row r="68" spans="1:12" ht="12.75">
      <c r="A68" s="82" t="s">
        <v>128</v>
      </c>
      <c r="B68" s="97">
        <v>431</v>
      </c>
      <c r="C68" s="105">
        <f>(B68/$B$37)*100</f>
        <v>11.363037173741102</v>
      </c>
      <c r="D68" s="65"/>
      <c r="E68" s="78" t="s">
        <v>127</v>
      </c>
      <c r="F68" s="97">
        <v>108</v>
      </c>
      <c r="G68" s="105">
        <f t="shared" si="5"/>
        <v>8.992506244796003</v>
      </c>
      <c r="H68" s="78" t="s">
        <v>127</v>
      </c>
      <c r="L68" s="15">
        <v>1201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76</v>
      </c>
      <c r="G69" s="105">
        <f t="shared" si="5"/>
        <v>4.723430702299565</v>
      </c>
      <c r="H69" s="78" t="s">
        <v>129</v>
      </c>
      <c r="L69" s="15">
        <v>1609</v>
      </c>
    </row>
    <row r="70" spans="1:12" ht="12.75">
      <c r="A70" s="82" t="s">
        <v>376</v>
      </c>
      <c r="B70" s="97">
        <v>156</v>
      </c>
      <c r="C70" s="105">
        <f>(B70/$B$37)*100</f>
        <v>4.112839441075666</v>
      </c>
      <c r="D70" s="65"/>
      <c r="E70" s="78" t="s">
        <v>130</v>
      </c>
      <c r="F70" s="97">
        <v>65</v>
      </c>
      <c r="G70" s="105">
        <f t="shared" si="5"/>
        <v>5.485232067510549</v>
      </c>
      <c r="H70" s="78" t="s">
        <v>130</v>
      </c>
      <c r="L70" s="15">
        <v>1185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300</v>
      </c>
      <c r="G71" s="118">
        <f t="shared" si="5"/>
        <v>15.991471215351813</v>
      </c>
      <c r="H71" s="92" t="s">
        <v>131</v>
      </c>
      <c r="L71" s="15">
        <v>1876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3400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3264</v>
      </c>
      <c r="G9" s="81">
        <f>(F9/$F$9)*100</f>
        <v>100</v>
      </c>
      <c r="I9" s="53"/>
    </row>
    <row r="10" spans="1:7" ht="12.75">
      <c r="A10" s="36" t="s">
        <v>137</v>
      </c>
      <c r="B10" s="97">
        <v>1581</v>
      </c>
      <c r="C10" s="105">
        <f aca="true" t="shared" si="0" ref="C10:C18">(B10/$B$8)*100</f>
        <v>46.5</v>
      </c>
      <c r="E10" s="32" t="s">
        <v>138</v>
      </c>
      <c r="F10" s="97">
        <v>3155</v>
      </c>
      <c r="G10" s="105">
        <f>(F10/$F$9)*100</f>
        <v>96.66053921568627</v>
      </c>
    </row>
    <row r="11" spans="1:7" ht="12.75">
      <c r="A11" s="36" t="s">
        <v>139</v>
      </c>
      <c r="B11" s="97">
        <v>211</v>
      </c>
      <c r="C11" s="105">
        <f t="shared" si="0"/>
        <v>6.205882352941177</v>
      </c>
      <c r="E11" s="32" t="s">
        <v>140</v>
      </c>
      <c r="F11" s="97">
        <v>49</v>
      </c>
      <c r="G11" s="105">
        <f>(F11/$F$9)*100</f>
        <v>1.5012254901960784</v>
      </c>
    </row>
    <row r="12" spans="1:7" ht="12.75">
      <c r="A12" s="36" t="s">
        <v>141</v>
      </c>
      <c r="B12" s="97">
        <v>272</v>
      </c>
      <c r="C12" s="105">
        <f t="shared" si="0"/>
        <v>8</v>
      </c>
      <c r="E12" s="32" t="s">
        <v>142</v>
      </c>
      <c r="F12" s="97">
        <v>60</v>
      </c>
      <c r="G12" s="105">
        <f>(F12/$F$9)*100</f>
        <v>1.8382352941176472</v>
      </c>
    </row>
    <row r="13" spans="1:7" ht="12.75">
      <c r="A13" s="36" t="s">
        <v>143</v>
      </c>
      <c r="B13" s="97">
        <v>217</v>
      </c>
      <c r="C13" s="105">
        <f t="shared" si="0"/>
        <v>6.382352941176471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122</v>
      </c>
      <c r="C14" s="105">
        <f t="shared" si="0"/>
        <v>3.5882352941176467</v>
      </c>
      <c r="E14" s="42" t="s">
        <v>145</v>
      </c>
      <c r="F14" s="80">
        <v>1437</v>
      </c>
      <c r="G14" s="81">
        <f>(F14/$F$14)*100</f>
        <v>100</v>
      </c>
    </row>
    <row r="15" spans="1:7" ht="12.75">
      <c r="A15" s="36" t="s">
        <v>146</v>
      </c>
      <c r="B15" s="97">
        <v>92</v>
      </c>
      <c r="C15" s="105">
        <f t="shared" si="0"/>
        <v>2.705882352941176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875</v>
      </c>
      <c r="C16" s="105">
        <f t="shared" si="0"/>
        <v>25.735294117647058</v>
      </c>
      <c r="E16" s="1" t="s">
        <v>149</v>
      </c>
      <c r="F16" s="97">
        <v>5</v>
      </c>
      <c r="G16" s="105">
        <f>(F16/$F$14)*100</f>
        <v>0.3479471120389701</v>
      </c>
    </row>
    <row r="17" spans="1:7" ht="12.75">
      <c r="A17" s="36" t="s">
        <v>150</v>
      </c>
      <c r="B17" s="97">
        <v>30</v>
      </c>
      <c r="C17" s="105">
        <f t="shared" si="0"/>
        <v>0.8823529411764706</v>
      </c>
      <c r="E17" s="1" t="s">
        <v>151</v>
      </c>
      <c r="F17" s="97">
        <v>151</v>
      </c>
      <c r="G17" s="105">
        <f aca="true" t="shared" si="1" ref="G17:G23">(F17/$F$14)*100</f>
        <v>10.508002783576895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727</v>
      </c>
      <c r="G18" s="105">
        <f t="shared" si="1"/>
        <v>50.59151009046625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456</v>
      </c>
      <c r="G19" s="105">
        <f t="shared" si="1"/>
        <v>31.732776617954073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78</v>
      </c>
      <c r="G20" s="105">
        <f t="shared" si="1"/>
        <v>5.427974947807933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0.411764705882353</v>
      </c>
      <c r="E21" s="1" t="s">
        <v>157</v>
      </c>
      <c r="F21" s="97">
        <v>20</v>
      </c>
      <c r="G21" s="105">
        <f t="shared" si="1"/>
        <v>1.3917884481558804</v>
      </c>
    </row>
    <row r="22" spans="1:7" ht="12.75">
      <c r="A22" s="36" t="s">
        <v>158</v>
      </c>
      <c r="B22" s="98">
        <v>69</v>
      </c>
      <c r="C22" s="105">
        <f t="shared" si="2"/>
        <v>2.0294117647058822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63</v>
      </c>
      <c r="C23" s="105">
        <f t="shared" si="2"/>
        <v>1.852941176470588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322</v>
      </c>
      <c r="C24" s="105">
        <f t="shared" si="2"/>
        <v>9.470588235294118</v>
      </c>
      <c r="E24" s="1" t="s">
        <v>163</v>
      </c>
      <c r="F24" s="97">
        <v>141100</v>
      </c>
      <c r="G24" s="112" t="s">
        <v>261</v>
      </c>
    </row>
    <row r="25" spans="1:7" ht="12.75">
      <c r="A25" s="36" t="s">
        <v>164</v>
      </c>
      <c r="B25" s="97">
        <v>539</v>
      </c>
      <c r="C25" s="105">
        <f t="shared" si="2"/>
        <v>15.852941176470589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457</v>
      </c>
      <c r="C26" s="105">
        <f t="shared" si="2"/>
        <v>13.441176470588234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644</v>
      </c>
      <c r="C27" s="105">
        <f t="shared" si="2"/>
        <v>18.941176470588236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1292</v>
      </c>
      <c r="C28" s="105">
        <f t="shared" si="2"/>
        <v>38</v>
      </c>
      <c r="E28" s="32" t="s">
        <v>176</v>
      </c>
      <c r="F28" s="97">
        <v>1082</v>
      </c>
      <c r="G28" s="105">
        <f aca="true" t="shared" si="3" ref="G28:G35">(F28/$F$14)*100</f>
        <v>75.29575504523312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233</v>
      </c>
      <c r="C31" s="105">
        <f aca="true" t="shared" si="4" ref="C31:C39">(B31/$B$8)*100</f>
        <v>6.852941176470588</v>
      </c>
      <c r="E31" s="32" t="s">
        <v>181</v>
      </c>
      <c r="F31" s="97">
        <v>26</v>
      </c>
      <c r="G31" s="105">
        <f t="shared" si="3"/>
        <v>1.8093249826026443</v>
      </c>
    </row>
    <row r="32" spans="1:7" ht="12.75">
      <c r="A32" s="36" t="s">
        <v>182</v>
      </c>
      <c r="B32" s="97">
        <v>365</v>
      </c>
      <c r="C32" s="105">
        <f t="shared" si="4"/>
        <v>10.735294117647058</v>
      </c>
      <c r="E32" s="32" t="s">
        <v>183</v>
      </c>
      <c r="F32" s="97">
        <v>117</v>
      </c>
      <c r="G32" s="105">
        <f t="shared" si="3"/>
        <v>8.1419624217119</v>
      </c>
    </row>
    <row r="33" spans="1:7" ht="12.75">
      <c r="A33" s="36" t="s">
        <v>184</v>
      </c>
      <c r="B33" s="97">
        <v>502</v>
      </c>
      <c r="C33" s="105">
        <f t="shared" si="4"/>
        <v>14.76470588235294</v>
      </c>
      <c r="E33" s="32" t="s">
        <v>185</v>
      </c>
      <c r="F33" s="97">
        <v>450</v>
      </c>
      <c r="G33" s="105">
        <f t="shared" si="3"/>
        <v>31.315240083507305</v>
      </c>
    </row>
    <row r="34" spans="1:7" ht="12.75">
      <c r="A34" s="36" t="s">
        <v>186</v>
      </c>
      <c r="B34" s="97">
        <v>402</v>
      </c>
      <c r="C34" s="105">
        <f t="shared" si="4"/>
        <v>11.823529411764707</v>
      </c>
      <c r="E34" s="32" t="s">
        <v>187</v>
      </c>
      <c r="F34" s="97">
        <v>366</v>
      </c>
      <c r="G34" s="105">
        <f t="shared" si="3"/>
        <v>25.469728601252612</v>
      </c>
    </row>
    <row r="35" spans="1:7" ht="12.75">
      <c r="A35" s="36" t="s">
        <v>188</v>
      </c>
      <c r="B35" s="97">
        <v>569</v>
      </c>
      <c r="C35" s="105">
        <f t="shared" si="4"/>
        <v>16.735294117647058</v>
      </c>
      <c r="E35" s="32" t="s">
        <v>189</v>
      </c>
      <c r="F35" s="97">
        <v>123</v>
      </c>
      <c r="G35" s="105">
        <f t="shared" si="3"/>
        <v>8.559498956158663</v>
      </c>
    </row>
    <row r="36" spans="1:7" ht="12.75">
      <c r="A36" s="36" t="s">
        <v>190</v>
      </c>
      <c r="B36" s="97">
        <v>506</v>
      </c>
      <c r="C36" s="105">
        <f t="shared" si="4"/>
        <v>14.882352941176471</v>
      </c>
      <c r="E36" s="32" t="s">
        <v>191</v>
      </c>
      <c r="F36" s="97">
        <v>1455</v>
      </c>
      <c r="G36" s="112" t="s">
        <v>261</v>
      </c>
    </row>
    <row r="37" spans="1:7" ht="12.75">
      <c r="A37" s="36" t="s">
        <v>192</v>
      </c>
      <c r="B37" s="97">
        <v>447</v>
      </c>
      <c r="C37" s="105">
        <f t="shared" si="4"/>
        <v>13.147058823529411</v>
      </c>
      <c r="E37" s="32" t="s">
        <v>193</v>
      </c>
      <c r="F37" s="97">
        <v>355</v>
      </c>
      <c r="G37" s="105">
        <f>(F37/$F$14)*100</f>
        <v>24.704244954766875</v>
      </c>
    </row>
    <row r="38" spans="1:7" ht="12.75">
      <c r="A38" s="36" t="s">
        <v>194</v>
      </c>
      <c r="B38" s="97">
        <v>204</v>
      </c>
      <c r="C38" s="105">
        <f t="shared" si="4"/>
        <v>6</v>
      </c>
      <c r="E38" s="32" t="s">
        <v>191</v>
      </c>
      <c r="F38" s="97">
        <v>534</v>
      </c>
      <c r="G38" s="112" t="s">
        <v>261</v>
      </c>
    </row>
    <row r="39" spans="1:7" ht="12.75">
      <c r="A39" s="36" t="s">
        <v>195</v>
      </c>
      <c r="B39" s="97">
        <v>172</v>
      </c>
      <c r="C39" s="105">
        <f t="shared" si="4"/>
        <v>5.0588235294117645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3264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350</v>
      </c>
      <c r="G43" s="105">
        <f aca="true" t="shared" si="5" ref="G43:G48">(F43/$F$14)*100</f>
        <v>24.356297842727905</v>
      </c>
    </row>
    <row r="44" spans="1:7" ht="12.75">
      <c r="A44" s="36" t="s">
        <v>209</v>
      </c>
      <c r="B44" s="98">
        <v>595</v>
      </c>
      <c r="C44" s="105">
        <f aca="true" t="shared" si="6" ref="C44:C49">(B44/$B$42)*100</f>
        <v>18.229166666666664</v>
      </c>
      <c r="E44" s="32" t="s">
        <v>210</v>
      </c>
      <c r="F44" s="97">
        <v>208</v>
      </c>
      <c r="G44" s="105">
        <f t="shared" si="5"/>
        <v>14.474599860821154</v>
      </c>
    </row>
    <row r="45" spans="1:7" ht="12.75">
      <c r="A45" s="36" t="s">
        <v>211</v>
      </c>
      <c r="B45" s="98">
        <v>997</v>
      </c>
      <c r="C45" s="105">
        <f t="shared" si="6"/>
        <v>30.545343137254903</v>
      </c>
      <c r="E45" s="32" t="s">
        <v>212</v>
      </c>
      <c r="F45" s="97">
        <v>254</v>
      </c>
      <c r="G45" s="105">
        <f t="shared" si="5"/>
        <v>17.67571329157968</v>
      </c>
    </row>
    <row r="46" spans="1:7" ht="12.75">
      <c r="A46" s="36" t="s">
        <v>213</v>
      </c>
      <c r="B46" s="98">
        <v>534</v>
      </c>
      <c r="C46" s="105">
        <f t="shared" si="6"/>
        <v>16.360294117647058</v>
      </c>
      <c r="E46" s="32" t="s">
        <v>214</v>
      </c>
      <c r="F46" s="97">
        <v>138</v>
      </c>
      <c r="G46" s="105">
        <f t="shared" si="5"/>
        <v>9.603340292275574</v>
      </c>
    </row>
    <row r="47" spans="1:7" ht="12.75">
      <c r="A47" s="36" t="s">
        <v>215</v>
      </c>
      <c r="B47" s="97">
        <v>577</v>
      </c>
      <c r="C47" s="105">
        <f t="shared" si="6"/>
        <v>17.677696078431374</v>
      </c>
      <c r="E47" s="32" t="s">
        <v>216</v>
      </c>
      <c r="F47" s="97">
        <v>115</v>
      </c>
      <c r="G47" s="105">
        <f t="shared" si="5"/>
        <v>8.002783576896313</v>
      </c>
    </row>
    <row r="48" spans="1:7" ht="12.75">
      <c r="A48" s="36" t="s">
        <v>217</v>
      </c>
      <c r="B48" s="97">
        <v>287</v>
      </c>
      <c r="C48" s="105">
        <f t="shared" si="6"/>
        <v>8.792892156862745</v>
      </c>
      <c r="E48" s="32" t="s">
        <v>218</v>
      </c>
      <c r="F48" s="97">
        <v>365</v>
      </c>
      <c r="G48" s="105">
        <f t="shared" si="5"/>
        <v>25.400139178844817</v>
      </c>
    </row>
    <row r="49" spans="1:7" ht="12.75">
      <c r="A49" s="36" t="s">
        <v>219</v>
      </c>
      <c r="B49" s="97">
        <v>274</v>
      </c>
      <c r="C49" s="105">
        <f t="shared" si="6"/>
        <v>8.394607843137255</v>
      </c>
      <c r="E49" s="32" t="s">
        <v>220</v>
      </c>
      <c r="F49" s="97">
        <v>7</v>
      </c>
      <c r="G49" s="105">
        <f>(F49/$F$14)*100</f>
        <v>0.4871259568545582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1619</v>
      </c>
      <c r="G51" s="81">
        <f>(F51/F$51)*100</f>
        <v>100</v>
      </c>
    </row>
    <row r="52" spans="1:7" ht="12.75">
      <c r="A52" s="4" t="s">
        <v>223</v>
      </c>
      <c r="B52" s="97">
        <v>642</v>
      </c>
      <c r="C52" s="105">
        <f>(B52/$B$42)*100</f>
        <v>19.669117647058822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1305</v>
      </c>
      <c r="C53" s="105">
        <f>(B53/$B$42)*100</f>
        <v>39.981617647058826</v>
      </c>
      <c r="E53" s="32" t="s">
        <v>226</v>
      </c>
      <c r="F53" s="97">
        <v>91</v>
      </c>
      <c r="G53" s="105">
        <f>(F53/F$51)*100</f>
        <v>5.620753551575047</v>
      </c>
    </row>
    <row r="54" spans="1:7" ht="12.75">
      <c r="A54" s="4" t="s">
        <v>227</v>
      </c>
      <c r="B54" s="97">
        <v>990</v>
      </c>
      <c r="C54" s="105">
        <f>(B54/$B$42)*100</f>
        <v>30.330882352941174</v>
      </c>
      <c r="E54" s="32" t="s">
        <v>228</v>
      </c>
      <c r="F54" s="97">
        <v>198</v>
      </c>
      <c r="G54" s="105">
        <f aca="true" t="shared" si="7" ref="G54:G60">(F54/F$51)*100</f>
        <v>12.229771463866584</v>
      </c>
    </row>
    <row r="55" spans="1:7" ht="12.75">
      <c r="A55" s="4" t="s">
        <v>229</v>
      </c>
      <c r="B55" s="97">
        <v>327</v>
      </c>
      <c r="C55" s="105">
        <f>(B55/$B$42)*100</f>
        <v>10.018382352941178</v>
      </c>
      <c r="E55" s="32" t="s">
        <v>230</v>
      </c>
      <c r="F55" s="97">
        <v>282</v>
      </c>
      <c r="G55" s="105">
        <f t="shared" si="7"/>
        <v>17.418159357628166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412</v>
      </c>
      <c r="G56" s="105">
        <f t="shared" si="7"/>
        <v>25.44780728844966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358</v>
      </c>
      <c r="G57" s="105">
        <f t="shared" si="7"/>
        <v>22.112415071031503</v>
      </c>
    </row>
    <row r="58" spans="1:7" ht="12.75">
      <c r="A58" s="36" t="s">
        <v>234</v>
      </c>
      <c r="B58" s="97">
        <v>2103</v>
      </c>
      <c r="C58" s="105">
        <f aca="true" t="shared" si="8" ref="C58:C66">(B58/$B$42)*100</f>
        <v>64.43014705882352</v>
      </c>
      <c r="E58" s="32" t="s">
        <v>235</v>
      </c>
      <c r="F58" s="97">
        <v>239</v>
      </c>
      <c r="G58" s="105">
        <f t="shared" si="7"/>
        <v>14.762198888202594</v>
      </c>
    </row>
    <row r="59" spans="1:7" ht="12.75">
      <c r="A59" s="36" t="s">
        <v>236</v>
      </c>
      <c r="B59" s="97">
        <v>36</v>
      </c>
      <c r="C59" s="105">
        <f t="shared" si="8"/>
        <v>1.1029411764705883</v>
      </c>
      <c r="E59" s="32" t="s">
        <v>237</v>
      </c>
      <c r="F59" s="98">
        <v>13</v>
      </c>
      <c r="G59" s="105">
        <f t="shared" si="7"/>
        <v>0.8029647930821495</v>
      </c>
    </row>
    <row r="60" spans="1:7" ht="12.75">
      <c r="A60" s="36" t="s">
        <v>238</v>
      </c>
      <c r="B60" s="97">
        <v>509</v>
      </c>
      <c r="C60" s="105">
        <f t="shared" si="8"/>
        <v>15.594362745098039</v>
      </c>
      <c r="E60" s="32" t="s">
        <v>239</v>
      </c>
      <c r="F60" s="97">
        <v>26</v>
      </c>
      <c r="G60" s="105">
        <f t="shared" si="7"/>
        <v>1.605929586164299</v>
      </c>
    </row>
    <row r="61" spans="1:7" ht="12.75">
      <c r="A61" s="36" t="s">
        <v>240</v>
      </c>
      <c r="B61" s="97">
        <v>591</v>
      </c>
      <c r="C61" s="105">
        <f t="shared" si="8"/>
        <v>18.106617647058822</v>
      </c>
      <c r="E61" s="32" t="s">
        <v>163</v>
      </c>
      <c r="F61" s="97">
        <v>673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244</v>
      </c>
      <c r="G65" s="105">
        <f aca="true" t="shared" si="9" ref="G65:G71">(F65/F$51)*100</f>
        <v>15.071031500926498</v>
      </c>
    </row>
    <row r="66" spans="1:7" ht="12.75">
      <c r="A66" s="36" t="s">
        <v>247</v>
      </c>
      <c r="B66" s="97">
        <v>25</v>
      </c>
      <c r="C66" s="105">
        <f t="shared" si="8"/>
        <v>0.7659313725490196</v>
      </c>
      <c r="E66" s="32" t="s">
        <v>210</v>
      </c>
      <c r="F66" s="97">
        <v>165</v>
      </c>
      <c r="G66" s="105">
        <f t="shared" si="9"/>
        <v>10.19147621988882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210</v>
      </c>
      <c r="G67" s="105">
        <f t="shared" si="9"/>
        <v>12.970969734403953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300</v>
      </c>
      <c r="G68" s="105">
        <f t="shared" si="9"/>
        <v>18.529956763434217</v>
      </c>
    </row>
    <row r="69" spans="1:7" ht="12.75">
      <c r="A69" s="36" t="s">
        <v>249</v>
      </c>
      <c r="B69" s="97">
        <v>11</v>
      </c>
      <c r="C69" s="105">
        <f>(B69/$B$42)*100</f>
        <v>0.33700980392156865</v>
      </c>
      <c r="E69" s="32" t="s">
        <v>216</v>
      </c>
      <c r="F69" s="97">
        <v>185</v>
      </c>
      <c r="G69" s="105">
        <f t="shared" si="9"/>
        <v>11.426806670784435</v>
      </c>
    </row>
    <row r="70" spans="1:7" ht="12.75">
      <c r="A70" s="36" t="s">
        <v>251</v>
      </c>
      <c r="B70" s="97">
        <v>5</v>
      </c>
      <c r="C70" s="105">
        <f>(B70/$B$42)*100</f>
        <v>0.15318627450980393</v>
      </c>
      <c r="E70" s="32" t="s">
        <v>218</v>
      </c>
      <c r="F70" s="97">
        <v>459</v>
      </c>
      <c r="G70" s="105">
        <f t="shared" si="9"/>
        <v>28.350833848054354</v>
      </c>
    </row>
    <row r="71" spans="1:7" ht="12.75">
      <c r="A71" s="54" t="s">
        <v>252</v>
      </c>
      <c r="B71" s="103">
        <v>43</v>
      </c>
      <c r="C71" s="115">
        <f>(B71/$B$42)*100</f>
        <v>1.3174019607843137</v>
      </c>
      <c r="D71" s="41"/>
      <c r="E71" s="44" t="s">
        <v>220</v>
      </c>
      <c r="F71" s="103">
        <v>56</v>
      </c>
      <c r="G71" s="115">
        <f t="shared" si="9"/>
        <v>3.4589252625077207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2002-06-12T13:21:24Z</dcterms:modified>
  <cp:category/>
  <cp:version/>
  <cp:contentType/>
  <cp:contentStatus/>
</cp:coreProperties>
</file>