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<sst xmlns="http://schemas.openxmlformats.org/spreadsheetml/2006/main" count="676" uniqueCount="437">
  <si>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</si>
  <si>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</si>
  <si>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</si>
  <si>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</si>
  <si>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</si>
  <si>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</si>
  <si>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</si>
  <si>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</si>
  <si>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</si>
  <si>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</si>
  <si>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</si>
  <si>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</si>
  <si>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</si>
  <si>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</si>
  <si>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</si>
  <si>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</si>
  <si>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</si>
  <si>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</si>
  <si>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</si>
  <si>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</si>
  <si>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</si>
  <si>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</si>
  <si>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</si>
  <si>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</si>
  <si>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</si>
  <si>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</si>
  <si>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</si>
  <si>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</si>
  <si>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</si>
  <si>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</si>
  <si>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</si>
  <si>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</si>
  <si>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</si>
  <si>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</si>
  <si>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</si>
  <si>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</si>
  <si>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</si>
  <si>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</si>
  <si>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</si>
  <si>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</si>
  <si>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</si>
  <si>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</si>
  <si>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</si>
  <si>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</si>
  <si>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</si>
  <si>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</si>
  <si>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</si>
  <si>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</si>
  <si>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</si>
  <si>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</si>
  <si>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</si>
  <si>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</si>
  <si>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</si>
  <si>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</si>
  <si>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</si>
  <si>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</si>
  <si>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</si>
  <si>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</si>
  <si>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</si>
  <si>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</si>
  <si>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</si>
  <si>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</si>
  <si>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</si>
  <si>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</si>
  <si>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</si>
  <si>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</si>
  <si>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</si>
  <si>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</si>
  <si>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</si>
  <si>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</si>
  <si>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</si>
  <si>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</si>
  <si>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</si>
  <si>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</si>
  <si>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</si>
  <si>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</si>
  <si>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</si>
  <si>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</si>
  <si>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</si>
  <si>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</si>
  <si>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</si>
  <si>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</si>
  <si>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</si>
  <si>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</si>
  <si>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</si>
  <si>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</si>
  <si>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</si>
  <si>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</si>
  <si>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</si>
  <si>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</si>
  <si>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</si>
  <si>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</si>
  <si>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</si>
  <si>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</si>
  <si>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</si>
  <si>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</si>
  <si>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</si>
  <si>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</si>
  <si>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</si>
  <si>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</si>
  <si>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</si>
  <si>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</si>
  <si>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</si>
  <si>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</si>
  <si>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</si>
  <si>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</si>
  <si>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</si>
  <si>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</si>
  <si>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</si>
  <si>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</si>
  <si>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</si>
  <si>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</si>
  <si>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</si>
  <si>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</si>
  <si>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</si>
  <si>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</si>
  <si>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</si>
  <si>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</si>
  <si>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</si>
  <si>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</si>
  <si>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</si>
  <si>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</si>
  <si>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</si>
  <si>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</si>
  <si>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</si>
  <si>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</si>
  <si>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</si>
  <si>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</si>
  <si>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</si>
  <si>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</si>
  <si>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</si>
  <si>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</si>
  <si>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</si>
  <si>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</si>
  <si>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</si>
  <si>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</si>
  <si>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</si>
  <si>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</si>
  <si>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</si>
  <si>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</si>
  <si>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</si>
  <si>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</si>
  <si>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</si>
  <si>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</si>
  <si>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</si>
  <si>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</si>
  <si>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</si>
  <si>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</si>
  <si>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</si>
  <si>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</si>
  <si>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</si>
  <si>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</si>
  <si>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</si>
  <si>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</si>
  <si>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</si>
  <si>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</si>
  <si>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</si>
  <si>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</si>
  <si>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</si>
  <si>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</si>
  <si>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</si>
  <si>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</si>
  <si>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</si>
  <si>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</si>
  <si>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</si>
  <si>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</si>
  <si>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</si>
  <si>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</si>
  <si>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</si>
  <si>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</si>
  <si>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</si>
  <si>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</si>
  <si>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</si>
  <si>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</si>
  <si>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</si>
  <si>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</si>
  <si>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</si>
  <si>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</si>
  <si>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</si>
  <si>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</si>
  <si>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</si>
  <si>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</si>
  <si>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</si>
  <si>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</si>
  <si>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</si>
  <si>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</si>
  <si>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</si>
  <si>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</si>
  <si>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</si>
  <si>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</si>
  <si>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</si>
  <si>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</si>
  <si>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</si>
  <si>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</si>
  <si>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</si>
  <si>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</si>
  <si>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</si>
  <si>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</si>
  <si>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</si>
  <si>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</si>
  <si>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</si>
  <si>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</si>
  <si>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</si>
  <si>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</si>
  <si>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</si>
  <si>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</si>
  <si>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</si>
  <si>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</si>
  <si>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</si>
  <si>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</si>
  <si>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</si>
  <si>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</si>
  <si>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</si>
  <si>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</si>
  <si>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</si>
  <si>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</si>
  <si>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</si>
  <si>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</si>
  <si>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</si>
  <si>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</si>
  <si>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</si>
  <si>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</si>
  <si>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</si>
  <si>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</si>
  <si>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</si>
  <si>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</si>
  <si>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</si>
  <si>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Leonardo CDP, Monmouth County:  2000</t>
  </si>
  <si>
    <t xml:space="preserve">           Geographic area: Leonardo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</si>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</sst>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2823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2823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1414</v>
      </c>
      <c r="C9" s="151">
        <f>(B9/$B$7)*100</f>
        <v>50.08855827134254</v>
      </c>
      <c r="D9" s="152"/>
      <c r="E9" s="152" t="s">
        <v>126</v>
      </c>
      <c r="F9" s="150">
        <v>137</v>
      </c>
      <c r="G9" s="153">
        <f t="shared" si="0"/>
        <v>4.852993269571378</v>
      </c>
    </row>
    <row r="10" spans="1:7" ht="12.75">
      <c r="A10" s="149" t="s">
        <v>127</v>
      </c>
      <c r="B10" s="150">
        <v>1409</v>
      </c>
      <c r="C10" s="151">
        <f>(B10/$B$7)*100</f>
        <v>49.91144172865746</v>
      </c>
      <c r="D10" s="152"/>
      <c r="E10" s="152" t="s">
        <v>128</v>
      </c>
      <c r="F10" s="150">
        <v>19</v>
      </c>
      <c r="G10" s="153">
        <f t="shared" si="0"/>
        <v>0.6730428622033298</v>
      </c>
    </row>
    <row r="11" spans="1:7" ht="12.75">
      <c r="A11" s="149"/>
      <c r="B11" s="150"/>
      <c r="C11" s="151"/>
      <c r="D11" s="152"/>
      <c r="E11" s="152" t="s">
        <v>129</v>
      </c>
      <c r="F11" s="150">
        <v>56</v>
      </c>
      <c r="G11" s="153">
        <f t="shared" si="0"/>
        <v>1.983705278072972</v>
      </c>
    </row>
    <row r="12" spans="1:7" ht="12.75">
      <c r="A12" s="149" t="s">
        <v>130</v>
      </c>
      <c r="B12" s="150">
        <v>170</v>
      </c>
      <c r="C12" s="151">
        <f aca="true" t="shared" si="1" ref="C12:C24">B12*100/B$7</f>
        <v>6.021962451292951</v>
      </c>
      <c r="D12" s="152"/>
      <c r="E12" s="152" t="s">
        <v>131</v>
      </c>
      <c r="F12" s="150">
        <v>10</v>
      </c>
      <c r="G12" s="153">
        <f t="shared" si="0"/>
        <v>0.35423308537017356</v>
      </c>
    </row>
    <row r="13" spans="1:7" ht="12.75">
      <c r="A13" s="149" t="s">
        <v>132</v>
      </c>
      <c r="B13" s="150">
        <v>215</v>
      </c>
      <c r="C13" s="151">
        <f t="shared" si="1"/>
        <v>7.616011335458732</v>
      </c>
      <c r="D13" s="152"/>
      <c r="E13" s="152" t="s">
        <v>133</v>
      </c>
      <c r="F13" s="150">
        <v>52</v>
      </c>
      <c r="G13" s="153">
        <f t="shared" si="0"/>
        <v>1.8420120439249026</v>
      </c>
    </row>
    <row r="14" spans="1:7" ht="12.75">
      <c r="A14" s="149" t="s">
        <v>134</v>
      </c>
      <c r="B14" s="150">
        <v>235</v>
      </c>
      <c r="C14" s="151">
        <f t="shared" si="1"/>
        <v>8.324477506199079</v>
      </c>
      <c r="D14" s="152"/>
      <c r="E14" s="152" t="s">
        <v>135</v>
      </c>
      <c r="F14" s="150">
        <v>2686</v>
      </c>
      <c r="G14" s="153">
        <f t="shared" si="0"/>
        <v>95.14700673042863</v>
      </c>
    </row>
    <row r="15" spans="1:7" ht="12.75">
      <c r="A15" s="149" t="s">
        <v>136</v>
      </c>
      <c r="B15" s="150">
        <v>179</v>
      </c>
      <c r="C15" s="151">
        <f t="shared" si="1"/>
        <v>6.340772228126107</v>
      </c>
      <c r="D15" s="152"/>
      <c r="E15" s="152" t="s">
        <v>137</v>
      </c>
      <c r="F15" s="150">
        <v>2632</v>
      </c>
      <c r="G15" s="153">
        <f t="shared" si="0"/>
        <v>93.23414806942968</v>
      </c>
    </row>
    <row r="16" spans="1:7" ht="12.75">
      <c r="A16" s="149" t="s">
        <v>138</v>
      </c>
      <c r="B16" s="150">
        <v>149</v>
      </c>
      <c r="C16" s="151">
        <f t="shared" si="1"/>
        <v>5.278072972015586</v>
      </c>
      <c r="D16" s="152"/>
      <c r="E16" s="152"/>
      <c r="F16" s="145"/>
      <c r="G16" s="146"/>
    </row>
    <row r="17" spans="1:7" ht="12.75">
      <c r="A17" s="149" t="s">
        <v>139</v>
      </c>
      <c r="B17" s="150">
        <v>352</v>
      </c>
      <c r="C17" s="151">
        <f t="shared" si="1"/>
        <v>12.46900460503011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589</v>
      </c>
      <c r="C18" s="151">
        <f t="shared" si="1"/>
        <v>20.864328728303224</v>
      </c>
      <c r="D18" s="152"/>
      <c r="E18" s="143" t="s">
        <v>142</v>
      </c>
      <c r="F18" s="141">
        <v>2823</v>
      </c>
      <c r="G18" s="148">
        <v>100</v>
      </c>
    </row>
    <row r="19" spans="1:7" ht="12.75">
      <c r="A19" s="149" t="s">
        <v>143</v>
      </c>
      <c r="B19" s="150">
        <v>427</v>
      </c>
      <c r="C19" s="151">
        <f t="shared" si="1"/>
        <v>15.125752745306412</v>
      </c>
      <c r="D19" s="152"/>
      <c r="E19" s="152" t="s">
        <v>144</v>
      </c>
      <c r="F19" s="150">
        <v>2823</v>
      </c>
      <c r="G19" s="153">
        <f aca="true" t="shared" si="2" ref="G19:G30">F19*100/F$18</f>
        <v>100</v>
      </c>
    </row>
    <row r="20" spans="1:7" ht="12.75">
      <c r="A20" s="149" t="s">
        <v>145</v>
      </c>
      <c r="B20" s="150">
        <v>172</v>
      </c>
      <c r="C20" s="151">
        <f t="shared" si="1"/>
        <v>6.092809068366986</v>
      </c>
      <c r="D20" s="152"/>
      <c r="E20" s="152" t="s">
        <v>146</v>
      </c>
      <c r="F20" s="150">
        <v>987</v>
      </c>
      <c r="G20" s="153">
        <f t="shared" si="2"/>
        <v>34.962805526036135</v>
      </c>
    </row>
    <row r="21" spans="1:7" ht="12.75">
      <c r="A21" s="149" t="s">
        <v>147</v>
      </c>
      <c r="B21" s="150">
        <v>98</v>
      </c>
      <c r="C21" s="151">
        <f t="shared" si="1"/>
        <v>3.4714842366277012</v>
      </c>
      <c r="D21" s="152"/>
      <c r="E21" s="152" t="s">
        <v>148</v>
      </c>
      <c r="F21" s="150">
        <v>607</v>
      </c>
      <c r="G21" s="153">
        <f t="shared" si="2"/>
        <v>21.501948281969536</v>
      </c>
    </row>
    <row r="22" spans="1:7" ht="12.75">
      <c r="A22" s="149" t="s">
        <v>149</v>
      </c>
      <c r="B22" s="150">
        <v>136</v>
      </c>
      <c r="C22" s="151">
        <f t="shared" si="1"/>
        <v>4.81756996103436</v>
      </c>
      <c r="D22" s="152"/>
      <c r="E22" s="152" t="s">
        <v>150</v>
      </c>
      <c r="F22" s="150">
        <v>977</v>
      </c>
      <c r="G22" s="153">
        <f t="shared" si="2"/>
        <v>34.60857244066596</v>
      </c>
    </row>
    <row r="23" spans="1:7" ht="12.75">
      <c r="A23" s="149" t="s">
        <v>151</v>
      </c>
      <c r="B23" s="150">
        <v>73</v>
      </c>
      <c r="C23" s="151">
        <f t="shared" si="1"/>
        <v>2.585901523202267</v>
      </c>
      <c r="D23" s="152"/>
      <c r="E23" s="152" t="s">
        <v>152</v>
      </c>
      <c r="F23" s="150">
        <v>669</v>
      </c>
      <c r="G23" s="153">
        <f t="shared" si="2"/>
        <v>23.69819341126461</v>
      </c>
    </row>
    <row r="24" spans="1:7" ht="12.75">
      <c r="A24" s="149" t="s">
        <v>153</v>
      </c>
      <c r="B24" s="150">
        <v>28</v>
      </c>
      <c r="C24" s="151">
        <f t="shared" si="1"/>
        <v>0.991852639036486</v>
      </c>
      <c r="D24" s="152"/>
      <c r="E24" s="152" t="s">
        <v>154</v>
      </c>
      <c r="F24" s="150">
        <v>154</v>
      </c>
      <c r="G24" s="153">
        <f t="shared" si="2"/>
        <v>5.455189514700673</v>
      </c>
    </row>
    <row r="25" spans="1:7" ht="12.75">
      <c r="A25" s="149"/>
      <c r="B25" s="145"/>
      <c r="C25" s="154"/>
      <c r="D25" s="152"/>
      <c r="E25" s="152" t="s">
        <v>155</v>
      </c>
      <c r="F25" s="150">
        <v>57</v>
      </c>
      <c r="G25" s="153">
        <f t="shared" si="2"/>
        <v>2.0191285866099893</v>
      </c>
    </row>
    <row r="26" spans="1:7" ht="12.75">
      <c r="A26" s="149" t="s">
        <v>156</v>
      </c>
      <c r="B26" s="155">
        <v>36.8</v>
      </c>
      <c r="C26" s="156" t="s">
        <v>423</v>
      </c>
      <c r="D26" s="152"/>
      <c r="E26" s="157" t="s">
        <v>157</v>
      </c>
      <c r="F26" s="150">
        <v>98</v>
      </c>
      <c r="G26" s="153">
        <f t="shared" si="2"/>
        <v>3.4714842366277012</v>
      </c>
    </row>
    <row r="27" spans="1:7" ht="12.75">
      <c r="A27" s="149"/>
      <c r="B27" s="145"/>
      <c r="C27" s="154"/>
      <c r="D27" s="152"/>
      <c r="E27" s="158" t="s">
        <v>158</v>
      </c>
      <c r="F27" s="150">
        <v>48</v>
      </c>
      <c r="G27" s="153">
        <f t="shared" si="2"/>
        <v>1.7003188097768331</v>
      </c>
    </row>
    <row r="28" spans="1:7" ht="12.75">
      <c r="A28" s="149" t="s">
        <v>424</v>
      </c>
      <c r="B28" s="150">
        <v>2091</v>
      </c>
      <c r="C28" s="151">
        <f aca="true" t="shared" si="3" ref="C28:C35">B28*100/B$7</f>
        <v>74.07013815090329</v>
      </c>
      <c r="D28" s="152"/>
      <c r="E28" s="152" t="s">
        <v>159</v>
      </c>
      <c r="F28" s="150">
        <v>0</v>
      </c>
      <c r="G28" s="153">
        <f t="shared" si="2"/>
        <v>0</v>
      </c>
    </row>
    <row r="29" spans="1:7" ht="12.75">
      <c r="A29" s="149" t="s">
        <v>160</v>
      </c>
      <c r="B29" s="150">
        <v>1039</v>
      </c>
      <c r="C29" s="151">
        <f t="shared" si="3"/>
        <v>36.80481756996103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1052</v>
      </c>
      <c r="C30" s="151">
        <f t="shared" si="3"/>
        <v>37.26532058094226</v>
      </c>
      <c r="D30" s="152"/>
      <c r="E30" s="152" t="s">
        <v>163</v>
      </c>
      <c r="F30" s="150">
        <v>0</v>
      </c>
      <c r="G30" s="153">
        <f t="shared" si="2"/>
        <v>0</v>
      </c>
    </row>
    <row r="31" spans="1:7" ht="12.75">
      <c r="A31" s="149" t="s">
        <v>164</v>
      </c>
      <c r="B31" s="150">
        <v>2001</v>
      </c>
      <c r="C31" s="151">
        <f t="shared" si="3"/>
        <v>70.88204038257173</v>
      </c>
      <c r="D31" s="152"/>
      <c r="E31" s="152"/>
      <c r="F31" s="145"/>
      <c r="G31" s="146"/>
    </row>
    <row r="32" spans="1:7" ht="12.75">
      <c r="A32" s="149" t="s">
        <v>165</v>
      </c>
      <c r="B32" s="150">
        <v>291</v>
      </c>
      <c r="C32" s="151">
        <f t="shared" si="3"/>
        <v>10.30818278427205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237</v>
      </c>
      <c r="C33" s="151">
        <f t="shared" si="3"/>
        <v>8.395324123273113</v>
      </c>
      <c r="D33" s="152"/>
      <c r="E33" s="143" t="s">
        <v>168</v>
      </c>
      <c r="F33" s="141">
        <v>987</v>
      </c>
      <c r="G33" s="148">
        <v>100</v>
      </c>
    </row>
    <row r="34" spans="1:7" ht="12.75">
      <c r="A34" s="149" t="s">
        <v>160</v>
      </c>
      <c r="B34" s="150">
        <v>99</v>
      </c>
      <c r="C34" s="151">
        <f t="shared" si="3"/>
        <v>3.5069075451647183</v>
      </c>
      <c r="D34" s="152"/>
      <c r="E34" s="152" t="s">
        <v>169</v>
      </c>
      <c r="F34" s="150">
        <v>753</v>
      </c>
      <c r="G34" s="153">
        <f aca="true" t="shared" si="4" ref="G34:G42">F34*100/F$33</f>
        <v>76.2917933130699</v>
      </c>
    </row>
    <row r="35" spans="1:7" ht="12.75">
      <c r="A35" s="149" t="s">
        <v>162</v>
      </c>
      <c r="B35" s="150">
        <v>138</v>
      </c>
      <c r="C35" s="151">
        <f t="shared" si="3"/>
        <v>4.888416578108395</v>
      </c>
      <c r="D35" s="152"/>
      <c r="E35" s="152" t="s">
        <v>170</v>
      </c>
      <c r="F35" s="150">
        <v>354</v>
      </c>
      <c r="G35" s="153">
        <f t="shared" si="4"/>
        <v>35.86626139817629</v>
      </c>
    </row>
    <row r="36" spans="1:7" ht="12.75">
      <c r="A36" s="149"/>
      <c r="B36" s="145"/>
      <c r="C36" s="154"/>
      <c r="D36" s="152"/>
      <c r="E36" s="152" t="s">
        <v>171</v>
      </c>
      <c r="F36" s="150">
        <v>607</v>
      </c>
      <c r="G36" s="153">
        <f t="shared" si="4"/>
        <v>61.49949341438703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295</v>
      </c>
      <c r="G37" s="153">
        <f t="shared" si="4"/>
        <v>29.88855116514691</v>
      </c>
    </row>
    <row r="38" spans="1:7" ht="12.75">
      <c r="A38" s="161" t="s">
        <v>173</v>
      </c>
      <c r="B38" s="150">
        <v>2798</v>
      </c>
      <c r="C38" s="151">
        <f aca="true" t="shared" si="5" ref="C38:C56">B38*100/B$7</f>
        <v>99.11441728657456</v>
      </c>
      <c r="D38" s="152"/>
      <c r="E38" s="152" t="s">
        <v>174</v>
      </c>
      <c r="F38" s="150">
        <v>103</v>
      </c>
      <c r="G38" s="153">
        <f t="shared" si="4"/>
        <v>10.435663627152989</v>
      </c>
    </row>
    <row r="39" spans="1:7" ht="12.75">
      <c r="A39" s="149" t="s">
        <v>175</v>
      </c>
      <c r="B39" s="150">
        <v>2746</v>
      </c>
      <c r="C39" s="151">
        <f t="shared" si="5"/>
        <v>97.27240524264967</v>
      </c>
      <c r="D39" s="152"/>
      <c r="E39" s="152" t="s">
        <v>170</v>
      </c>
      <c r="F39" s="150">
        <v>47</v>
      </c>
      <c r="G39" s="153">
        <f t="shared" si="4"/>
        <v>4.761904761904762</v>
      </c>
    </row>
    <row r="40" spans="1:7" ht="12.75">
      <c r="A40" s="149" t="s">
        <v>176</v>
      </c>
      <c r="B40" s="150">
        <v>15</v>
      </c>
      <c r="C40" s="151">
        <f t="shared" si="5"/>
        <v>0.5313496280552603</v>
      </c>
      <c r="D40" s="152"/>
      <c r="E40" s="152" t="s">
        <v>177</v>
      </c>
      <c r="F40" s="150">
        <v>234</v>
      </c>
      <c r="G40" s="153">
        <f t="shared" si="4"/>
        <v>23.70820668693009</v>
      </c>
    </row>
    <row r="41" spans="1:7" ht="12.75">
      <c r="A41" s="149" t="s">
        <v>178</v>
      </c>
      <c r="B41" s="150">
        <v>7</v>
      </c>
      <c r="C41" s="151">
        <f t="shared" si="5"/>
        <v>0.2479631597591215</v>
      </c>
      <c r="D41" s="152"/>
      <c r="E41" s="152" t="s">
        <v>179</v>
      </c>
      <c r="F41" s="150">
        <v>189</v>
      </c>
      <c r="G41" s="153">
        <f t="shared" si="4"/>
        <v>19.148936170212767</v>
      </c>
    </row>
    <row r="42" spans="1:7" ht="12.75">
      <c r="A42" s="149" t="s">
        <v>180</v>
      </c>
      <c r="B42" s="150">
        <v>14</v>
      </c>
      <c r="C42" s="151">
        <f t="shared" si="5"/>
        <v>0.495926319518243</v>
      </c>
      <c r="D42" s="152"/>
      <c r="E42" s="152" t="s">
        <v>181</v>
      </c>
      <c r="F42" s="150">
        <v>48</v>
      </c>
      <c r="G42" s="153">
        <f t="shared" si="4"/>
        <v>4.86322188449848</v>
      </c>
    </row>
    <row r="43" spans="1:7" ht="12.75">
      <c r="A43" s="149" t="s">
        <v>182</v>
      </c>
      <c r="B43" s="150">
        <v>1</v>
      </c>
      <c r="C43" s="151">
        <f t="shared" si="5"/>
        <v>0.035423308537017355</v>
      </c>
      <c r="D43" s="152"/>
      <c r="E43" s="152"/>
      <c r="F43" s="145"/>
      <c r="G43" s="146"/>
    </row>
    <row r="44" spans="1:7" ht="12.75">
      <c r="A44" s="149" t="s">
        <v>183</v>
      </c>
      <c r="B44" s="150">
        <v>4</v>
      </c>
      <c r="C44" s="151">
        <f t="shared" si="5"/>
        <v>0.14169323414806942</v>
      </c>
      <c r="D44" s="152"/>
      <c r="E44" s="152" t="s">
        <v>184</v>
      </c>
      <c r="F44" s="150">
        <v>390</v>
      </c>
      <c r="G44" s="162">
        <f>F44*100/F33</f>
        <v>39.51367781155015</v>
      </c>
    </row>
    <row r="45" spans="1:7" ht="12.75">
      <c r="A45" s="149" t="s">
        <v>185</v>
      </c>
      <c r="B45" s="150">
        <v>9</v>
      </c>
      <c r="C45" s="151">
        <f t="shared" si="5"/>
        <v>0.3188097768331562</v>
      </c>
      <c r="D45" s="152"/>
      <c r="E45" s="152" t="s">
        <v>186</v>
      </c>
      <c r="F45" s="150">
        <v>176</v>
      </c>
      <c r="G45" s="162">
        <f>F45*100/F33</f>
        <v>17.831813576494426</v>
      </c>
    </row>
    <row r="46" spans="1:7" ht="12.75">
      <c r="A46" s="149" t="s">
        <v>187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188</v>
      </c>
      <c r="B47" s="150">
        <v>0</v>
      </c>
      <c r="C47" s="151">
        <f t="shared" si="5"/>
        <v>0</v>
      </c>
      <c r="D47" s="152"/>
      <c r="E47" s="152" t="s">
        <v>189</v>
      </c>
      <c r="F47" s="163">
        <v>2.86</v>
      </c>
      <c r="G47" s="164" t="s">
        <v>423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3.31</v>
      </c>
      <c r="G48" s="164" t="s">
        <v>423</v>
      </c>
    </row>
    <row r="49" spans="1:7" ht="14.25">
      <c r="A49" s="149" t="s">
        <v>192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193</v>
      </c>
      <c r="B50" s="150">
        <v>3</v>
      </c>
      <c r="C50" s="151">
        <f t="shared" si="5"/>
        <v>0.10626992561105207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0</v>
      </c>
      <c r="C51" s="151">
        <f t="shared" si="5"/>
        <v>0</v>
      </c>
      <c r="D51" s="152"/>
      <c r="E51" s="143" t="s">
        <v>196</v>
      </c>
      <c r="F51" s="141">
        <v>1017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987</v>
      </c>
      <c r="G52" s="153">
        <f>F52*100/F$51</f>
        <v>97.05014749262537</v>
      </c>
    </row>
    <row r="53" spans="1:7" ht="12.75">
      <c r="A53" s="149" t="s">
        <v>199</v>
      </c>
      <c r="B53" s="150">
        <v>3</v>
      </c>
      <c r="C53" s="151">
        <f t="shared" si="5"/>
        <v>0.10626992561105207</v>
      </c>
      <c r="D53" s="152"/>
      <c r="E53" s="152" t="s">
        <v>200</v>
      </c>
      <c r="F53" s="150">
        <v>30</v>
      </c>
      <c r="G53" s="153">
        <f>F53*100/F$51</f>
        <v>2.949852507374631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6</v>
      </c>
      <c r="G54" s="153">
        <f>F54*100/F$51</f>
        <v>0.5899705014749262</v>
      </c>
    </row>
    <row r="55" spans="1:7" ht="12.75">
      <c r="A55" s="149" t="s">
        <v>203</v>
      </c>
      <c r="B55" s="150">
        <v>13</v>
      </c>
      <c r="C55" s="151">
        <f t="shared" si="5"/>
        <v>0.46050301098122565</v>
      </c>
      <c r="D55" s="152"/>
      <c r="E55" s="152"/>
      <c r="F55" s="145"/>
      <c r="G55" s="146"/>
    </row>
    <row r="56" spans="1:7" ht="12.75">
      <c r="A56" s="149" t="s">
        <v>204</v>
      </c>
      <c r="B56" s="165">
        <v>25</v>
      </c>
      <c r="C56" s="166">
        <f t="shared" si="5"/>
        <v>0.8855827134254339</v>
      </c>
      <c r="D56" s="152"/>
      <c r="E56" s="152" t="s">
        <v>205</v>
      </c>
      <c r="F56" s="167">
        <v>1.2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2.8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2768</v>
      </c>
      <c r="C60" s="166">
        <f>B60*100/B7</f>
        <v>98.05171803046404</v>
      </c>
      <c r="D60" s="152"/>
      <c r="E60" s="143" t="s">
        <v>211</v>
      </c>
      <c r="F60" s="141">
        <v>987</v>
      </c>
      <c r="G60" s="148">
        <v>100</v>
      </c>
    </row>
    <row r="61" spans="1:7" ht="12.75">
      <c r="A61" s="149" t="s">
        <v>212</v>
      </c>
      <c r="B61" s="165">
        <v>20</v>
      </c>
      <c r="C61" s="166">
        <f>B61*100/B7</f>
        <v>0.7084661707403471</v>
      </c>
      <c r="D61" s="152"/>
      <c r="E61" s="152" t="s">
        <v>213</v>
      </c>
      <c r="F61" s="170">
        <v>846</v>
      </c>
      <c r="G61" s="153">
        <f>F61*100/F$60</f>
        <v>85.71428571428571</v>
      </c>
    </row>
    <row r="62" spans="1:7" ht="12.75">
      <c r="A62" s="149" t="s">
        <v>214</v>
      </c>
      <c r="B62" s="165">
        <v>13</v>
      </c>
      <c r="C62" s="166">
        <f>B62*100/B7</f>
        <v>0.46050301098122565</v>
      </c>
      <c r="D62" s="152"/>
      <c r="E62" s="152" t="s">
        <v>215</v>
      </c>
      <c r="F62" s="170">
        <v>141</v>
      </c>
      <c r="G62" s="153">
        <f>F62*100/F$60</f>
        <v>14.285714285714286</v>
      </c>
    </row>
    <row r="63" spans="1:7" ht="12.75">
      <c r="A63" s="149" t="s">
        <v>216</v>
      </c>
      <c r="B63" s="165">
        <v>22</v>
      </c>
      <c r="C63" s="166">
        <f>B63*100/B7</f>
        <v>0.7793127878143818</v>
      </c>
      <c r="D63" s="152"/>
      <c r="E63" s="152"/>
      <c r="F63" s="145"/>
      <c r="G63" s="146"/>
    </row>
    <row r="64" spans="1:7" ht="12.75">
      <c r="A64" s="149" t="s">
        <v>217</v>
      </c>
      <c r="B64" s="165">
        <v>5</v>
      </c>
      <c r="C64" s="166">
        <f>B64*100/B7</f>
        <v>0.17711654268508678</v>
      </c>
      <c r="D64" s="152"/>
      <c r="E64" s="152" t="s">
        <v>218</v>
      </c>
      <c r="F64" s="163">
        <v>2.93</v>
      </c>
      <c r="G64" s="164" t="s">
        <v>423</v>
      </c>
    </row>
    <row r="65" spans="1:7" ht="13.5" thickBot="1">
      <c r="A65" s="171" t="s">
        <v>219</v>
      </c>
      <c r="B65" s="172">
        <v>21</v>
      </c>
      <c r="C65" s="173">
        <f>B65*100/B7</f>
        <v>0.7438894792773645</v>
      </c>
      <c r="D65" s="174"/>
      <c r="E65" s="174" t="s">
        <v>220</v>
      </c>
      <c r="F65" s="175">
        <v>2.43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2874</v>
      </c>
      <c r="G9" s="33">
        <f>(F9/$F$9)*100</f>
        <v>100</v>
      </c>
    </row>
    <row r="10" spans="1:7" ht="12.75">
      <c r="A10" s="29" t="s">
        <v>431</v>
      </c>
      <c r="B10" s="93">
        <v>764</v>
      </c>
      <c r="C10" s="33">
        <f aca="true" t="shared" si="0" ref="C10:C15">(B10/$B$10)*100</f>
        <v>100</v>
      </c>
      <c r="E10" s="34" t="s">
        <v>432</v>
      </c>
      <c r="F10" s="97">
        <v>2820</v>
      </c>
      <c r="G10" s="84">
        <f aca="true" t="shared" si="1" ref="G10:G16">(F10/$F$9)*100</f>
        <v>98.12108559498957</v>
      </c>
    </row>
    <row r="11" spans="1:8" ht="12.75">
      <c r="A11" s="36" t="s">
        <v>433</v>
      </c>
      <c r="B11" s="98">
        <v>67</v>
      </c>
      <c r="C11" s="35">
        <f t="shared" si="0"/>
        <v>8.769633507853403</v>
      </c>
      <c r="E11" s="34" t="s">
        <v>434</v>
      </c>
      <c r="F11" s="97">
        <v>2820</v>
      </c>
      <c r="G11" s="84">
        <f t="shared" si="1"/>
        <v>98.12108559498957</v>
      </c>
      <c r="H11" s="15" t="s">
        <v>412</v>
      </c>
    </row>
    <row r="12" spans="1:8" ht="12.75">
      <c r="A12" s="36" t="s">
        <v>435</v>
      </c>
      <c r="B12" s="98">
        <v>46</v>
      </c>
      <c r="C12" s="35">
        <f t="shared" si="0"/>
        <v>6.020942408376963</v>
      </c>
      <c r="E12" s="34" t="s">
        <v>436</v>
      </c>
      <c r="F12" s="97">
        <v>2182</v>
      </c>
      <c r="G12" s="84">
        <f t="shared" si="1"/>
        <v>75.92205984690327</v>
      </c>
      <c r="H12" s="15" t="s">
        <v>412</v>
      </c>
    </row>
    <row r="13" spans="1:7" ht="12.75">
      <c r="A13" s="36" t="s">
        <v>0</v>
      </c>
      <c r="B13" s="98">
        <v>328</v>
      </c>
      <c r="C13" s="35">
        <f t="shared" si="0"/>
        <v>42.93193717277487</v>
      </c>
      <c r="E13" s="34" t="s">
        <v>1</v>
      </c>
      <c r="F13" s="97">
        <v>638</v>
      </c>
      <c r="G13" s="84">
        <f t="shared" si="1"/>
        <v>22.19902574808629</v>
      </c>
    </row>
    <row r="14" spans="1:7" ht="12.75">
      <c r="A14" s="36" t="s">
        <v>2</v>
      </c>
      <c r="B14" s="98">
        <v>185</v>
      </c>
      <c r="C14" s="35">
        <f t="shared" si="0"/>
        <v>24.214659685863875</v>
      </c>
      <c r="E14" s="34" t="s">
        <v>328</v>
      </c>
      <c r="F14" s="97">
        <v>0</v>
      </c>
      <c r="G14" s="84">
        <f t="shared" si="1"/>
        <v>0</v>
      </c>
    </row>
    <row r="15" spans="1:7" ht="12.75">
      <c r="A15" s="36" t="s">
        <v>49</v>
      </c>
      <c r="B15" s="97">
        <v>138</v>
      </c>
      <c r="C15" s="35">
        <f t="shared" si="0"/>
        <v>18.06282722513089</v>
      </c>
      <c r="E15" s="34" t="s">
        <v>3</v>
      </c>
      <c r="F15" s="97">
        <v>54</v>
      </c>
      <c r="G15" s="84">
        <f t="shared" si="1"/>
        <v>1.8789144050104383</v>
      </c>
    </row>
    <row r="16" spans="1:7" ht="12.75">
      <c r="A16" s="36"/>
      <c r="B16" s="93" t="s">
        <v>412</v>
      </c>
      <c r="C16" s="10"/>
      <c r="E16" s="34" t="s">
        <v>4</v>
      </c>
      <c r="F16" s="98">
        <v>0</v>
      </c>
      <c r="G16" s="84">
        <f t="shared" si="1"/>
        <v>0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38</v>
      </c>
      <c r="G17" s="84">
        <f>(F17/$F$9)*100</f>
        <v>1.3221990257480862</v>
      </c>
    </row>
    <row r="18" spans="1:7" ht="12.75">
      <c r="A18" s="29" t="s">
        <v>7</v>
      </c>
      <c r="B18" s="93">
        <v>1841</v>
      </c>
      <c r="C18" s="33">
        <f>(B18/$B$18)*100</f>
        <v>100</v>
      </c>
      <c r="E18" s="34" t="s">
        <v>8</v>
      </c>
      <c r="F18" s="97">
        <v>16</v>
      </c>
      <c r="G18" s="84">
        <f>(F18/$F$9)*100</f>
        <v>0.5567153792623522</v>
      </c>
    </row>
    <row r="19" spans="1:7" ht="12.75">
      <c r="A19" s="36" t="s">
        <v>9</v>
      </c>
      <c r="B19" s="97">
        <v>26</v>
      </c>
      <c r="C19" s="84">
        <f aca="true" t="shared" si="2" ref="C19:C25">(B19/$B$18)*100</f>
        <v>1.4122759369907658</v>
      </c>
      <c r="E19" s="34"/>
      <c r="F19" s="97" t="s">
        <v>412</v>
      </c>
      <c r="G19" s="84"/>
    </row>
    <row r="20" spans="1:7" ht="12.75">
      <c r="A20" s="36" t="s">
        <v>10</v>
      </c>
      <c r="B20" s="97">
        <v>172</v>
      </c>
      <c r="C20" s="84">
        <f t="shared" si="2"/>
        <v>9.342748506246606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714</v>
      </c>
      <c r="C21" s="84">
        <f t="shared" si="2"/>
        <v>38.78326996197718</v>
      </c>
      <c r="E21" s="38" t="s">
        <v>329</v>
      </c>
      <c r="F21" s="80">
        <v>54</v>
      </c>
      <c r="G21" s="33">
        <f>(F21/$F$21)*100</f>
        <v>100</v>
      </c>
    </row>
    <row r="22" spans="1:7" ht="12.75">
      <c r="A22" s="36" t="s">
        <v>27</v>
      </c>
      <c r="B22" s="97">
        <v>469</v>
      </c>
      <c r="C22" s="84">
        <f t="shared" si="2"/>
        <v>25.475285171102662</v>
      </c>
      <c r="E22" s="34" t="s">
        <v>28</v>
      </c>
      <c r="F22" s="97">
        <v>16</v>
      </c>
      <c r="G22" s="84">
        <f aca="true" t="shared" si="3" ref="G22:G27">(F22/$F$21)*100</f>
        <v>29.629629629629626</v>
      </c>
    </row>
    <row r="23" spans="1:7" ht="12.75">
      <c r="A23" s="36" t="s">
        <v>29</v>
      </c>
      <c r="B23" s="97">
        <v>149</v>
      </c>
      <c r="C23" s="84">
        <f t="shared" si="2"/>
        <v>8.093427485062465</v>
      </c>
      <c r="E23" s="34" t="s">
        <v>30</v>
      </c>
      <c r="F23" s="97">
        <v>0</v>
      </c>
      <c r="G23" s="84">
        <f t="shared" si="3"/>
        <v>0</v>
      </c>
    </row>
    <row r="24" spans="1:7" ht="12.75">
      <c r="A24" s="36" t="s">
        <v>31</v>
      </c>
      <c r="B24" s="97">
        <v>259</v>
      </c>
      <c r="C24" s="84">
        <f t="shared" si="2"/>
        <v>14.068441064638785</v>
      </c>
      <c r="E24" s="34" t="s">
        <v>32</v>
      </c>
      <c r="F24" s="97">
        <v>0</v>
      </c>
      <c r="G24" s="84">
        <f t="shared" si="3"/>
        <v>0</v>
      </c>
    </row>
    <row r="25" spans="1:7" ht="12.75">
      <c r="A25" s="36" t="s">
        <v>33</v>
      </c>
      <c r="B25" s="97">
        <v>52</v>
      </c>
      <c r="C25" s="84">
        <f t="shared" si="2"/>
        <v>2.8245518739815316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21</v>
      </c>
      <c r="G26" s="84">
        <f t="shared" si="3"/>
        <v>38.88888888888889</v>
      </c>
    </row>
    <row r="27" spans="1:7" ht="12.75">
      <c r="A27" s="36" t="s">
        <v>36</v>
      </c>
      <c r="B27" s="108">
        <v>89.2</v>
      </c>
      <c r="C27" s="37" t="s">
        <v>423</v>
      </c>
      <c r="E27" s="34" t="s">
        <v>37</v>
      </c>
      <c r="F27" s="97">
        <v>17</v>
      </c>
      <c r="G27" s="84">
        <f t="shared" si="3"/>
        <v>31.48148148148148</v>
      </c>
    </row>
    <row r="28" spans="1:7" ht="12.75">
      <c r="A28" s="36" t="s">
        <v>38</v>
      </c>
      <c r="B28" s="108">
        <v>16.9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2671</v>
      </c>
      <c r="G30" s="33">
        <f>(F30/$F$30)*100</f>
        <v>100</v>
      </c>
      <c r="J30" s="39"/>
    </row>
    <row r="31" spans="1:10" ht="12.75">
      <c r="A31" s="95" t="s">
        <v>21</v>
      </c>
      <c r="B31" s="93">
        <v>2236</v>
      </c>
      <c r="C31" s="33">
        <f>(B31/$B$31)*100</f>
        <v>100</v>
      </c>
      <c r="E31" s="34" t="s">
        <v>42</v>
      </c>
      <c r="F31" s="97">
        <v>2535</v>
      </c>
      <c r="G31" s="101">
        <f>(F31/$F$30)*100</f>
        <v>94.90827405466118</v>
      </c>
      <c r="J31" s="39"/>
    </row>
    <row r="32" spans="1:10" ht="12.75">
      <c r="A32" s="36" t="s">
        <v>43</v>
      </c>
      <c r="B32" s="97">
        <v>692</v>
      </c>
      <c r="C32" s="10">
        <f>(B32/$B$31)*100</f>
        <v>30.94812164579606</v>
      </c>
      <c r="E32" s="34" t="s">
        <v>44</v>
      </c>
      <c r="F32" s="97">
        <v>136</v>
      </c>
      <c r="G32" s="101">
        <f aca="true" t="shared" si="4" ref="G32:G39">(F32/$F$30)*100</f>
        <v>5.091725945338824</v>
      </c>
      <c r="J32" s="39"/>
    </row>
    <row r="33" spans="1:10" ht="12.75">
      <c r="A33" s="36" t="s">
        <v>45</v>
      </c>
      <c r="B33" s="97">
        <v>1162</v>
      </c>
      <c r="C33" s="10">
        <f aca="true" t="shared" si="5" ref="C33:C38">(B33/$B$31)*100</f>
        <v>51.967799642218246</v>
      </c>
      <c r="E33" s="34" t="s">
        <v>46</v>
      </c>
      <c r="F33" s="97">
        <v>44</v>
      </c>
      <c r="G33" s="101">
        <f t="shared" si="4"/>
        <v>1.647323099962561</v>
      </c>
      <c r="J33" s="39"/>
    </row>
    <row r="34" spans="1:7" ht="12.75">
      <c r="A34" s="36" t="s">
        <v>47</v>
      </c>
      <c r="B34" s="97">
        <v>44</v>
      </c>
      <c r="C34" s="10">
        <f t="shared" si="5"/>
        <v>1.9677996422182469</v>
      </c>
      <c r="E34" s="34" t="s">
        <v>48</v>
      </c>
      <c r="F34" s="97">
        <v>45</v>
      </c>
      <c r="G34" s="101">
        <f t="shared" si="4"/>
        <v>1.6847622613253461</v>
      </c>
    </row>
    <row r="35" spans="1:7" ht="12.75">
      <c r="A35" s="36" t="s">
        <v>50</v>
      </c>
      <c r="B35" s="97">
        <v>105</v>
      </c>
      <c r="C35" s="10">
        <f t="shared" si="5"/>
        <v>4.695885509838998</v>
      </c>
      <c r="E35" s="34" t="s">
        <v>46</v>
      </c>
      <c r="F35" s="97">
        <v>6</v>
      </c>
      <c r="G35" s="101">
        <f t="shared" si="4"/>
        <v>0.22463496817671283</v>
      </c>
    </row>
    <row r="36" spans="1:7" ht="12.75">
      <c r="A36" s="36" t="s">
        <v>22</v>
      </c>
      <c r="B36" s="97">
        <v>90</v>
      </c>
      <c r="C36" s="10">
        <f t="shared" si="5"/>
        <v>4.025044722719142</v>
      </c>
      <c r="E36" s="34" t="s">
        <v>52</v>
      </c>
      <c r="F36" s="97">
        <v>58</v>
      </c>
      <c r="G36" s="101">
        <f t="shared" si="4"/>
        <v>2.1714713590415573</v>
      </c>
    </row>
    <row r="37" spans="1:7" ht="12.75">
      <c r="A37" s="36" t="s">
        <v>51</v>
      </c>
      <c r="B37" s="97">
        <v>233</v>
      </c>
      <c r="C37" s="10">
        <f t="shared" si="5"/>
        <v>10.420393559928444</v>
      </c>
      <c r="E37" s="34" t="s">
        <v>46</v>
      </c>
      <c r="F37" s="97">
        <v>25</v>
      </c>
      <c r="G37" s="101">
        <f t="shared" si="4"/>
        <v>0.9359790340696369</v>
      </c>
    </row>
    <row r="38" spans="1:7" ht="12.75">
      <c r="A38" s="36" t="s">
        <v>22</v>
      </c>
      <c r="B38" s="97">
        <v>116</v>
      </c>
      <c r="C38" s="10">
        <f t="shared" si="5"/>
        <v>5.18783542039356</v>
      </c>
      <c r="E38" s="34" t="s">
        <v>421</v>
      </c>
      <c r="F38" s="97">
        <v>0</v>
      </c>
      <c r="G38" s="101">
        <f t="shared" si="4"/>
        <v>0</v>
      </c>
    </row>
    <row r="39" spans="1:7" ht="12.75">
      <c r="A39" s="36"/>
      <c r="B39" s="97" t="s">
        <v>412</v>
      </c>
      <c r="C39" s="10"/>
      <c r="E39" s="34" t="s">
        <v>46</v>
      </c>
      <c r="F39" s="97">
        <v>0</v>
      </c>
      <c r="G39" s="101">
        <f t="shared" si="4"/>
        <v>0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81</v>
      </c>
      <c r="C42" s="33">
        <f>(B42/$B$42)*100</f>
        <v>100</v>
      </c>
      <c r="E42" s="31" t="s">
        <v>430</v>
      </c>
      <c r="F42" s="80">
        <v>2874</v>
      </c>
      <c r="G42" s="99">
        <f>(F42/$F$42)*100</f>
        <v>100</v>
      </c>
      <c r="I42" s="39"/>
    </row>
    <row r="43" spans="1:7" ht="12.75">
      <c r="A43" s="36" t="s">
        <v>26</v>
      </c>
      <c r="B43" s="98">
        <v>39</v>
      </c>
      <c r="C43" s="102">
        <f>(B43/$B$42)*100</f>
        <v>48.148148148148145</v>
      </c>
      <c r="E43" s="60" t="s">
        <v>330</v>
      </c>
      <c r="F43" s="106">
        <v>4087</v>
      </c>
      <c r="G43" s="107">
        <f aca="true" t="shared" si="6" ref="G43:G71">(F43/$F$42)*100</f>
        <v>142.20598469032709</v>
      </c>
    </row>
    <row r="44" spans="1:7" ht="12.75">
      <c r="A44" s="36"/>
      <c r="B44" s="93" t="s">
        <v>412</v>
      </c>
      <c r="C44" s="10"/>
      <c r="E44" s="1" t="s">
        <v>54</v>
      </c>
      <c r="F44" s="97">
        <v>72</v>
      </c>
      <c r="G44" s="101">
        <f t="shared" si="6"/>
        <v>2.5052192066805845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14</v>
      </c>
      <c r="G45" s="101">
        <f t="shared" si="6"/>
        <v>0.4871259568545582</v>
      </c>
    </row>
    <row r="46" spans="1:7" ht="12.75">
      <c r="A46" s="29" t="s">
        <v>56</v>
      </c>
      <c r="B46" s="93">
        <v>2092</v>
      </c>
      <c r="C46" s="33">
        <f>(B46/$B$46)*100</f>
        <v>100</v>
      </c>
      <c r="E46" s="1" t="s">
        <v>57</v>
      </c>
      <c r="F46" s="97">
        <v>27</v>
      </c>
      <c r="G46" s="101">
        <f t="shared" si="6"/>
        <v>0.9394572025052191</v>
      </c>
    </row>
    <row r="47" spans="1:7" ht="12.75">
      <c r="A47" s="36" t="s">
        <v>58</v>
      </c>
      <c r="B47" s="97">
        <v>301</v>
      </c>
      <c r="C47" s="10">
        <f>(B47/$B$46)*100</f>
        <v>14.388145315487572</v>
      </c>
      <c r="E47" s="1" t="s">
        <v>59</v>
      </c>
      <c r="F47" s="97">
        <v>83</v>
      </c>
      <c r="G47" s="101">
        <f t="shared" si="6"/>
        <v>2.8879610299234515</v>
      </c>
    </row>
    <row r="48" spans="1:7" ht="12.75">
      <c r="A48" s="36"/>
      <c r="B48" s="93" t="s">
        <v>412</v>
      </c>
      <c r="C48" s="10"/>
      <c r="E48" s="1" t="s">
        <v>60</v>
      </c>
      <c r="F48" s="97">
        <v>350</v>
      </c>
      <c r="G48" s="101">
        <f t="shared" si="6"/>
        <v>12.178148921363952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96</v>
      </c>
      <c r="G49" s="101">
        <f t="shared" si="6"/>
        <v>3.3402922755741122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10</v>
      </c>
      <c r="G50" s="101">
        <f t="shared" si="6"/>
        <v>0.3479471120389701</v>
      </c>
    </row>
    <row r="51" spans="1:7" ht="12.75">
      <c r="A51" s="5" t="s">
        <v>63</v>
      </c>
      <c r="B51" s="93">
        <v>680</v>
      </c>
      <c r="C51" s="33">
        <f>(B51/$B$51)*100</f>
        <v>100</v>
      </c>
      <c r="E51" s="1" t="s">
        <v>64</v>
      </c>
      <c r="F51" s="97">
        <v>633</v>
      </c>
      <c r="G51" s="101">
        <f t="shared" si="6"/>
        <v>22.025052192066806</v>
      </c>
    </row>
    <row r="52" spans="1:7" ht="12.75">
      <c r="A52" s="4" t="s">
        <v>65</v>
      </c>
      <c r="B52" s="98">
        <v>63</v>
      </c>
      <c r="C52" s="10">
        <f>(B52/$B$51)*100</f>
        <v>9.264705882352942</v>
      </c>
      <c r="E52" s="1" t="s">
        <v>66</v>
      </c>
      <c r="F52" s="97">
        <v>5</v>
      </c>
      <c r="G52" s="101">
        <f t="shared" si="6"/>
        <v>0.17397355601948505</v>
      </c>
    </row>
    <row r="53" spans="1:7" ht="12.75">
      <c r="A53" s="4"/>
      <c r="B53" s="93" t="s">
        <v>412</v>
      </c>
      <c r="C53" s="10"/>
      <c r="E53" s="1" t="s">
        <v>67</v>
      </c>
      <c r="F53" s="97">
        <v>65</v>
      </c>
      <c r="G53" s="101">
        <f t="shared" si="6"/>
        <v>2.2616562282533055</v>
      </c>
    </row>
    <row r="54" spans="1:7" ht="14.25">
      <c r="A54" s="5" t="s">
        <v>68</v>
      </c>
      <c r="B54" s="93">
        <v>1703</v>
      </c>
      <c r="C54" s="33">
        <f>(B54/$B$54)*100</f>
        <v>100</v>
      </c>
      <c r="E54" s="1" t="s">
        <v>363</v>
      </c>
      <c r="F54" s="97">
        <v>1021</v>
      </c>
      <c r="G54" s="101">
        <f t="shared" si="6"/>
        <v>35.52540013917884</v>
      </c>
    </row>
    <row r="55" spans="1:7" ht="12.75">
      <c r="A55" s="4" t="s">
        <v>65</v>
      </c>
      <c r="B55" s="98">
        <v>286</v>
      </c>
      <c r="C55" s="10">
        <f>(B55/$B$54)*100</f>
        <v>16.793893129770993</v>
      </c>
      <c r="E55" s="1" t="s">
        <v>69</v>
      </c>
      <c r="F55" s="97">
        <v>809</v>
      </c>
      <c r="G55" s="101">
        <f t="shared" si="6"/>
        <v>28.148921363952677</v>
      </c>
    </row>
    <row r="56" spans="1:7" ht="12.75">
      <c r="A56" s="4" t="s">
        <v>70</v>
      </c>
      <c r="B56" s="177">
        <v>60.1</v>
      </c>
      <c r="C56" s="37" t="s">
        <v>423</v>
      </c>
      <c r="E56" s="1" t="s">
        <v>71</v>
      </c>
      <c r="F56" s="97">
        <v>11</v>
      </c>
      <c r="G56" s="101">
        <f t="shared" si="6"/>
        <v>0.3827418232428671</v>
      </c>
    </row>
    <row r="57" spans="1:7" ht="12.75">
      <c r="A57" s="4" t="s">
        <v>72</v>
      </c>
      <c r="B57" s="98">
        <v>1417</v>
      </c>
      <c r="C57" s="10">
        <f>(B57/$B$54)*100</f>
        <v>83.20610687022901</v>
      </c>
      <c r="E57" s="1" t="s">
        <v>73</v>
      </c>
      <c r="F57" s="97">
        <v>46</v>
      </c>
      <c r="G57" s="101">
        <f t="shared" si="6"/>
        <v>1.6005567153792624</v>
      </c>
    </row>
    <row r="58" spans="1:7" ht="12.75">
      <c r="A58" s="4" t="s">
        <v>70</v>
      </c>
      <c r="B58" s="177">
        <v>80.7</v>
      </c>
      <c r="C58" s="37" t="s">
        <v>423</v>
      </c>
      <c r="E58" s="1" t="s">
        <v>74</v>
      </c>
      <c r="F58" s="97">
        <v>188</v>
      </c>
      <c r="G58" s="101">
        <f t="shared" si="6"/>
        <v>6.541405706332637</v>
      </c>
    </row>
    <row r="59" spans="1:7" ht="12.75">
      <c r="A59" s="4"/>
      <c r="B59" s="93" t="s">
        <v>412</v>
      </c>
      <c r="C59" s="10"/>
      <c r="E59" s="1" t="s">
        <v>75</v>
      </c>
      <c r="F59" s="97">
        <v>6</v>
      </c>
      <c r="G59" s="101">
        <f t="shared" si="6"/>
        <v>0.20876826722338201</v>
      </c>
    </row>
    <row r="60" spans="1:7" ht="12.75">
      <c r="A60" s="5" t="s">
        <v>76</v>
      </c>
      <c r="B60" s="93">
        <v>288</v>
      </c>
      <c r="C60" s="33">
        <f>(B60/$B$60)*100</f>
        <v>100</v>
      </c>
      <c r="E60" s="1" t="s">
        <v>77</v>
      </c>
      <c r="F60" s="97">
        <v>23</v>
      </c>
      <c r="G60" s="101">
        <f t="shared" si="6"/>
        <v>0.8002783576896312</v>
      </c>
    </row>
    <row r="61" spans="1:7" ht="12.75">
      <c r="A61" s="4" t="s">
        <v>65</v>
      </c>
      <c r="B61" s="97">
        <v>110</v>
      </c>
      <c r="C61" s="10">
        <f>(B61/$B$60)*100</f>
        <v>38.19444444444444</v>
      </c>
      <c r="E61" s="1" t="s">
        <v>78</v>
      </c>
      <c r="F61" s="97">
        <v>91</v>
      </c>
      <c r="G61" s="101">
        <f t="shared" si="6"/>
        <v>3.1663187195546274</v>
      </c>
    </row>
    <row r="62" spans="1:7" ht="12.75">
      <c r="A62" s="4"/>
      <c r="B62" s="93" t="s">
        <v>412</v>
      </c>
      <c r="C62" s="10"/>
      <c r="E62" s="1" t="s">
        <v>79</v>
      </c>
      <c r="F62" s="97">
        <v>76</v>
      </c>
      <c r="G62" s="101">
        <f t="shared" si="6"/>
        <v>2.6443980514961725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0</v>
      </c>
      <c r="G63" s="101">
        <f t="shared" si="6"/>
        <v>0</v>
      </c>
    </row>
    <row r="64" spans="1:7" ht="12.75">
      <c r="A64" s="29" t="s">
        <v>82</v>
      </c>
      <c r="B64" s="93">
        <v>2671</v>
      </c>
      <c r="C64" s="33">
        <f>(B64/$B$64)*100</f>
        <v>100</v>
      </c>
      <c r="E64" s="1" t="s">
        <v>83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1909</v>
      </c>
      <c r="C65" s="10">
        <f>(B65/$B$64)*100</f>
        <v>71.47135904155746</v>
      </c>
      <c r="E65" s="1" t="s">
        <v>84</v>
      </c>
      <c r="F65" s="97">
        <v>43</v>
      </c>
      <c r="G65" s="101">
        <f t="shared" si="6"/>
        <v>1.4961725817675715</v>
      </c>
    </row>
    <row r="66" spans="1:7" ht="12.75">
      <c r="A66" s="4" t="s">
        <v>419</v>
      </c>
      <c r="B66" s="97">
        <v>762</v>
      </c>
      <c r="C66" s="10">
        <f aca="true" t="shared" si="7" ref="C66:C71">(B66/$B$64)*100</f>
        <v>28.52864095844253</v>
      </c>
      <c r="E66" s="1" t="s">
        <v>85</v>
      </c>
      <c r="F66" s="97">
        <v>0</v>
      </c>
      <c r="G66" s="101">
        <f t="shared" si="6"/>
        <v>0</v>
      </c>
    </row>
    <row r="67" spans="1:7" ht="12.75">
      <c r="A67" s="4" t="s">
        <v>86</v>
      </c>
      <c r="B67" s="97">
        <v>442</v>
      </c>
      <c r="C67" s="10">
        <f t="shared" si="7"/>
        <v>16.54810932235118</v>
      </c>
      <c r="E67" s="1" t="s">
        <v>87</v>
      </c>
      <c r="F67" s="97">
        <v>12</v>
      </c>
      <c r="G67" s="101">
        <f t="shared" si="6"/>
        <v>0.41753653444676403</v>
      </c>
    </row>
    <row r="68" spans="1:7" ht="12.75">
      <c r="A68" s="4" t="s">
        <v>88</v>
      </c>
      <c r="B68" s="97">
        <v>320</v>
      </c>
      <c r="C68" s="10">
        <f t="shared" si="7"/>
        <v>11.980531636091351</v>
      </c>
      <c r="E68" s="1" t="s">
        <v>89</v>
      </c>
      <c r="F68" s="97">
        <v>95</v>
      </c>
      <c r="G68" s="101">
        <f t="shared" si="6"/>
        <v>3.3054975643702154</v>
      </c>
    </row>
    <row r="69" spans="1:7" ht="12.75">
      <c r="A69" s="4" t="s">
        <v>90</v>
      </c>
      <c r="B69" s="97">
        <v>252</v>
      </c>
      <c r="C69" s="10">
        <f t="shared" si="7"/>
        <v>9.43466866342194</v>
      </c>
      <c r="E69" s="1" t="s">
        <v>91</v>
      </c>
      <c r="F69" s="97">
        <v>0</v>
      </c>
      <c r="G69" s="101">
        <f t="shared" si="6"/>
        <v>0</v>
      </c>
    </row>
    <row r="70" spans="1:7" ht="12.75">
      <c r="A70" s="4" t="s">
        <v>92</v>
      </c>
      <c r="B70" s="97">
        <v>68</v>
      </c>
      <c r="C70" s="10">
        <f t="shared" si="7"/>
        <v>2.545862972669412</v>
      </c>
      <c r="E70" s="1" t="s">
        <v>93</v>
      </c>
      <c r="F70" s="97">
        <v>7</v>
      </c>
      <c r="G70" s="101">
        <f t="shared" si="6"/>
        <v>0.2435629784272791</v>
      </c>
    </row>
    <row r="71" spans="1:7" ht="12.75">
      <c r="A71" s="7" t="s">
        <v>420</v>
      </c>
      <c r="B71" s="103">
        <v>0</v>
      </c>
      <c r="C71" s="40">
        <f t="shared" si="7"/>
        <v>0</v>
      </c>
      <c r="D71" s="41"/>
      <c r="E71" s="9" t="s">
        <v>94</v>
      </c>
      <c r="F71" s="103">
        <v>304</v>
      </c>
      <c r="G71" s="104">
        <f t="shared" si="6"/>
        <v>10.57759220598469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2208</v>
      </c>
      <c r="C9" s="81">
        <f>(B9/$B$9)*100</f>
        <v>100</v>
      </c>
      <c r="D9" s="65"/>
      <c r="E9" s="79" t="s">
        <v>106</v>
      </c>
      <c r="F9" s="80">
        <v>999</v>
      </c>
      <c r="G9" s="81">
        <f>(F9/$F$9)*100</f>
        <v>100</v>
      </c>
    </row>
    <row r="10" spans="1:7" ht="12.75">
      <c r="A10" s="82" t="s">
        <v>107</v>
      </c>
      <c r="B10" s="97">
        <v>1575</v>
      </c>
      <c r="C10" s="105">
        <f>(B10/$B$9)*100</f>
        <v>71.33152173913044</v>
      </c>
      <c r="D10" s="65"/>
      <c r="E10" s="78" t="s">
        <v>108</v>
      </c>
      <c r="F10" s="97">
        <v>27</v>
      </c>
      <c r="G10" s="105">
        <f aca="true" t="shared" si="0" ref="G10:G19">(F10/$F$9)*100</f>
        <v>2.7027027027027026</v>
      </c>
    </row>
    <row r="11" spans="1:7" ht="12.75">
      <c r="A11" s="82" t="s">
        <v>109</v>
      </c>
      <c r="B11" s="97">
        <v>1575</v>
      </c>
      <c r="C11" s="105">
        <f aca="true" t="shared" si="1" ref="C11:C16">(B11/$B$9)*100</f>
        <v>71.33152173913044</v>
      </c>
      <c r="D11" s="65"/>
      <c r="E11" s="78" t="s">
        <v>110</v>
      </c>
      <c r="F11" s="97">
        <v>17</v>
      </c>
      <c r="G11" s="105">
        <f t="shared" si="0"/>
        <v>1.7017017017017018</v>
      </c>
    </row>
    <row r="12" spans="1:7" ht="12.75">
      <c r="A12" s="82" t="s">
        <v>111</v>
      </c>
      <c r="B12" s="97">
        <v>1494</v>
      </c>
      <c r="C12" s="105">
        <f>(B12/$B$9)*100</f>
        <v>67.66304347826086</v>
      </c>
      <c r="D12" s="65"/>
      <c r="E12" s="78" t="s">
        <v>112</v>
      </c>
      <c r="F12" s="97">
        <v>79</v>
      </c>
      <c r="G12" s="105">
        <f t="shared" si="0"/>
        <v>7.907907907907907</v>
      </c>
    </row>
    <row r="13" spans="1:7" ht="12.75">
      <c r="A13" s="82" t="s">
        <v>113</v>
      </c>
      <c r="B13" s="97">
        <v>81</v>
      </c>
      <c r="C13" s="105">
        <f>(B13/$B$9)*100</f>
        <v>3.6684782608695654</v>
      </c>
      <c r="D13" s="65"/>
      <c r="E13" s="78" t="s">
        <v>114</v>
      </c>
      <c r="F13" s="97">
        <v>92</v>
      </c>
      <c r="G13" s="105">
        <f t="shared" si="0"/>
        <v>9.20920920920921</v>
      </c>
    </row>
    <row r="14" spans="1:7" ht="12.75">
      <c r="A14" s="82" t="s">
        <v>115</v>
      </c>
      <c r="B14" s="109">
        <v>5.1</v>
      </c>
      <c r="C14" s="112" t="s">
        <v>423</v>
      </c>
      <c r="D14" s="65"/>
      <c r="E14" s="78" t="s">
        <v>116</v>
      </c>
      <c r="F14" s="97">
        <v>160</v>
      </c>
      <c r="G14" s="105">
        <f t="shared" si="0"/>
        <v>16.016016016016017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264</v>
      </c>
      <c r="G15" s="105">
        <f t="shared" si="0"/>
        <v>26.426426426426424</v>
      </c>
    </row>
    <row r="16" spans="1:7" ht="12.75">
      <c r="A16" s="82" t="s">
        <v>229</v>
      </c>
      <c r="B16" s="97">
        <v>633</v>
      </c>
      <c r="C16" s="105">
        <f t="shared" si="1"/>
        <v>28.668478260869566</v>
      </c>
      <c r="D16" s="65"/>
      <c r="E16" s="78" t="s">
        <v>230</v>
      </c>
      <c r="F16" s="97">
        <v>160</v>
      </c>
      <c r="G16" s="105">
        <f t="shared" si="0"/>
        <v>16.016016016016017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167</v>
      </c>
      <c r="G17" s="105">
        <f t="shared" si="0"/>
        <v>16.716716716716718</v>
      </c>
    </row>
    <row r="18" spans="1:7" ht="12.75">
      <c r="A18" s="77" t="s">
        <v>232</v>
      </c>
      <c r="B18" s="80">
        <v>1106</v>
      </c>
      <c r="C18" s="81">
        <f>(B18/$B$18)*100</f>
        <v>100</v>
      </c>
      <c r="D18" s="65"/>
      <c r="E18" s="78" t="s">
        <v>332</v>
      </c>
      <c r="F18" s="97">
        <v>29</v>
      </c>
      <c r="G18" s="105">
        <f t="shared" si="0"/>
        <v>2.902902902902903</v>
      </c>
    </row>
    <row r="19" spans="1:9" ht="12.75">
      <c r="A19" s="82" t="s">
        <v>107</v>
      </c>
      <c r="B19" s="97">
        <v>722</v>
      </c>
      <c r="C19" s="105">
        <f>(B19/$B$18)*100</f>
        <v>65.28028933092224</v>
      </c>
      <c r="D19" s="65"/>
      <c r="E19" s="78" t="s">
        <v>331</v>
      </c>
      <c r="F19" s="98">
        <v>4</v>
      </c>
      <c r="G19" s="105">
        <f t="shared" si="0"/>
        <v>0.40040040040040037</v>
      </c>
      <c r="I19" s="118"/>
    </row>
    <row r="20" spans="1:7" ht="12.75">
      <c r="A20" s="82" t="s">
        <v>109</v>
      </c>
      <c r="B20" s="97">
        <v>722</v>
      </c>
      <c r="C20" s="105">
        <f>(B20/$B$18)*100</f>
        <v>65.28028933092224</v>
      </c>
      <c r="D20" s="65"/>
      <c r="E20" s="78" t="s">
        <v>233</v>
      </c>
      <c r="F20" s="97">
        <v>64432</v>
      </c>
      <c r="G20" s="112" t="s">
        <v>423</v>
      </c>
    </row>
    <row r="21" spans="1:7" ht="12.75">
      <c r="A21" s="82" t="s">
        <v>111</v>
      </c>
      <c r="B21" s="97">
        <v>692</v>
      </c>
      <c r="C21" s="105">
        <f>(B21/$B$18)*100</f>
        <v>62.56781193490054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879</v>
      </c>
      <c r="G22" s="105">
        <f>(F22/$F$9)*100</f>
        <v>87.98798798798799</v>
      </c>
    </row>
    <row r="23" spans="1:7" ht="12.75">
      <c r="A23" s="77" t="s">
        <v>235</v>
      </c>
      <c r="B23" s="80">
        <v>221</v>
      </c>
      <c r="C23" s="81">
        <f>(B23/$B$23)*100</f>
        <v>100</v>
      </c>
      <c r="D23" s="65"/>
      <c r="E23" s="78" t="s">
        <v>236</v>
      </c>
      <c r="F23" s="97">
        <v>65626</v>
      </c>
      <c r="G23" s="112" t="s">
        <v>423</v>
      </c>
    </row>
    <row r="24" spans="1:7" ht="12.75">
      <c r="A24" s="82" t="s">
        <v>237</v>
      </c>
      <c r="B24" s="97">
        <v>159</v>
      </c>
      <c r="C24" s="105">
        <f>(B24/$B$23)*100</f>
        <v>71.94570135746606</v>
      </c>
      <c r="D24" s="65"/>
      <c r="E24" s="78" t="s">
        <v>238</v>
      </c>
      <c r="F24" s="97">
        <v>195</v>
      </c>
      <c r="G24" s="105">
        <f>(F24/$F$9)*100</f>
        <v>19.51951951951952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13231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33</v>
      </c>
      <c r="G26" s="105">
        <f>(F26/$F$9)*100</f>
        <v>3.303303303303303</v>
      </c>
    </row>
    <row r="27" spans="1:7" ht="12.75">
      <c r="A27" s="77" t="s">
        <v>247</v>
      </c>
      <c r="B27" s="80">
        <v>1489</v>
      </c>
      <c r="C27" s="81">
        <f>(B27/$B$27)*100</f>
        <v>100</v>
      </c>
      <c r="D27" s="65"/>
      <c r="E27" s="78" t="s">
        <v>240</v>
      </c>
      <c r="F27" s="98">
        <v>6821</v>
      </c>
      <c r="G27" s="112" t="s">
        <v>423</v>
      </c>
    </row>
    <row r="28" spans="1:7" ht="12.75">
      <c r="A28" s="82" t="s">
        <v>248</v>
      </c>
      <c r="B28" s="97">
        <v>1167</v>
      </c>
      <c r="C28" s="105">
        <f aca="true" t="shared" si="2" ref="C28:C33">(B28/$B$27)*100</f>
        <v>78.3747481531229</v>
      </c>
      <c r="D28" s="65"/>
      <c r="E28" s="78" t="s">
        <v>241</v>
      </c>
      <c r="F28" s="97">
        <v>20</v>
      </c>
      <c r="G28" s="105">
        <f>(F28/$F$9)*100</f>
        <v>2.002002002002002</v>
      </c>
    </row>
    <row r="29" spans="1:7" ht="12.75">
      <c r="A29" s="82" t="s">
        <v>249</v>
      </c>
      <c r="B29" s="97">
        <v>155</v>
      </c>
      <c r="C29" s="105">
        <f t="shared" si="2"/>
        <v>10.409670920080591</v>
      </c>
      <c r="D29" s="65"/>
      <c r="E29" s="78" t="s">
        <v>242</v>
      </c>
      <c r="F29" s="97">
        <v>1280</v>
      </c>
      <c r="G29" s="112" t="s">
        <v>423</v>
      </c>
    </row>
    <row r="30" spans="1:7" ht="12.75">
      <c r="A30" s="82" t="s">
        <v>250</v>
      </c>
      <c r="B30" s="97">
        <v>85</v>
      </c>
      <c r="C30" s="105">
        <f t="shared" si="2"/>
        <v>5.7085292142377435</v>
      </c>
      <c r="D30" s="65"/>
      <c r="E30" s="78" t="s">
        <v>243</v>
      </c>
      <c r="F30" s="97">
        <v>189</v>
      </c>
      <c r="G30" s="105">
        <f>(F30/$F$9)*100</f>
        <v>18.91891891891892</v>
      </c>
    </row>
    <row r="31" spans="1:7" ht="12.75">
      <c r="A31" s="82" t="s">
        <v>277</v>
      </c>
      <c r="B31" s="97">
        <v>44</v>
      </c>
      <c r="C31" s="105">
        <f t="shared" si="2"/>
        <v>2.955003357958361</v>
      </c>
      <c r="D31" s="65"/>
      <c r="E31" s="78" t="s">
        <v>244</v>
      </c>
      <c r="F31" s="97">
        <v>19611</v>
      </c>
      <c r="G31" s="112" t="s">
        <v>423</v>
      </c>
    </row>
    <row r="32" spans="1:7" ht="12.75">
      <c r="A32" s="82" t="s">
        <v>251</v>
      </c>
      <c r="B32" s="97">
        <v>0</v>
      </c>
      <c r="C32" s="105">
        <f t="shared" si="2"/>
        <v>0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38</v>
      </c>
      <c r="C33" s="105">
        <f t="shared" si="2"/>
        <v>2.552048354600403</v>
      </c>
      <c r="D33" s="65"/>
      <c r="E33" s="79" t="s">
        <v>246</v>
      </c>
      <c r="F33" s="80">
        <v>756</v>
      </c>
      <c r="G33" s="81">
        <f>(F33/$F$33)*100</f>
        <v>100</v>
      </c>
    </row>
    <row r="34" spans="1:7" ht="12.75">
      <c r="A34" s="82" t="s">
        <v>253</v>
      </c>
      <c r="B34" s="109">
        <v>35.7</v>
      </c>
      <c r="C34" s="112" t="s">
        <v>423</v>
      </c>
      <c r="D34" s="65"/>
      <c r="E34" s="78" t="s">
        <v>108</v>
      </c>
      <c r="F34" s="97">
        <v>10</v>
      </c>
      <c r="G34" s="105">
        <f aca="true" t="shared" si="3" ref="G34:G43">(F34/$F$33)*100</f>
        <v>1.3227513227513228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8</v>
      </c>
      <c r="G35" s="105">
        <f t="shared" si="3"/>
        <v>1.0582010582010581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56</v>
      </c>
      <c r="G36" s="105">
        <f t="shared" si="3"/>
        <v>7.4074074074074066</v>
      </c>
    </row>
    <row r="37" spans="1:7" ht="12.75">
      <c r="A37" s="77" t="s">
        <v>256</v>
      </c>
      <c r="B37" s="80">
        <v>1494</v>
      </c>
      <c r="C37" s="81">
        <f>(B37/$B$37)*100</f>
        <v>100</v>
      </c>
      <c r="D37" s="65"/>
      <c r="E37" s="78" t="s">
        <v>114</v>
      </c>
      <c r="F37" s="97">
        <v>76</v>
      </c>
      <c r="G37" s="105">
        <f t="shared" si="3"/>
        <v>10.052910052910052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114</v>
      </c>
      <c r="G38" s="105">
        <f t="shared" si="3"/>
        <v>15.079365079365079</v>
      </c>
    </row>
    <row r="39" spans="1:7" ht="12.75">
      <c r="A39" s="82" t="s">
        <v>259</v>
      </c>
      <c r="B39" s="98">
        <v>436</v>
      </c>
      <c r="C39" s="105">
        <f>(B39/$B$37)*100</f>
        <v>29.183400267737618</v>
      </c>
      <c r="D39" s="65"/>
      <c r="E39" s="78" t="s">
        <v>118</v>
      </c>
      <c r="F39" s="97">
        <v>167</v>
      </c>
      <c r="G39" s="105">
        <f t="shared" si="3"/>
        <v>22.08994708994709</v>
      </c>
    </row>
    <row r="40" spans="1:7" ht="12.75">
      <c r="A40" s="82" t="s">
        <v>260</v>
      </c>
      <c r="B40" s="98">
        <v>272</v>
      </c>
      <c r="C40" s="105">
        <f>(B40/$B$37)*100</f>
        <v>18.20615796519411</v>
      </c>
      <c r="D40" s="65"/>
      <c r="E40" s="78" t="s">
        <v>230</v>
      </c>
      <c r="F40" s="97">
        <v>137</v>
      </c>
      <c r="G40" s="105">
        <f t="shared" si="3"/>
        <v>18.121693121693124</v>
      </c>
    </row>
    <row r="41" spans="1:7" ht="12.75">
      <c r="A41" s="82" t="s">
        <v>262</v>
      </c>
      <c r="B41" s="98">
        <v>474</v>
      </c>
      <c r="C41" s="105">
        <f>(B41/$B$37)*100</f>
        <v>31.72690763052209</v>
      </c>
      <c r="D41" s="65"/>
      <c r="E41" s="78" t="s">
        <v>231</v>
      </c>
      <c r="F41" s="97">
        <v>171</v>
      </c>
      <c r="G41" s="105">
        <f t="shared" si="3"/>
        <v>22.61904761904762</v>
      </c>
    </row>
    <row r="42" spans="1:7" ht="12.75">
      <c r="A42" s="82" t="s">
        <v>422</v>
      </c>
      <c r="B42" s="98">
        <v>0</v>
      </c>
      <c r="C42" s="105">
        <f>(B42/$B$37)*100</f>
        <v>0</v>
      </c>
      <c r="D42" s="65"/>
      <c r="E42" s="78" t="s">
        <v>332</v>
      </c>
      <c r="F42" s="97">
        <v>13</v>
      </c>
      <c r="G42" s="105">
        <f t="shared" si="3"/>
        <v>1.7195767195767195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4</v>
      </c>
      <c r="G43" s="105">
        <f t="shared" si="3"/>
        <v>0.5291005291005291</v>
      </c>
    </row>
    <row r="44" spans="1:7" ht="12.75">
      <c r="A44" s="82" t="s">
        <v>16</v>
      </c>
      <c r="B44" s="98">
        <v>186</v>
      </c>
      <c r="C44" s="105">
        <f>(B44/$B$37)*100</f>
        <v>12.449799196787147</v>
      </c>
      <c r="D44" s="65"/>
      <c r="E44" s="78" t="s">
        <v>255</v>
      </c>
      <c r="F44" s="97">
        <v>66750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126</v>
      </c>
      <c r="C46" s="105">
        <f>(B46/$B$37)*100</f>
        <v>8.433734939759036</v>
      </c>
      <c r="D46" s="65"/>
      <c r="E46" s="78" t="s">
        <v>258</v>
      </c>
      <c r="F46" s="97">
        <v>23422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49716</v>
      </c>
      <c r="G48" s="112" t="s">
        <v>423</v>
      </c>
    </row>
    <row r="49" spans="1:7" ht="13.5" thickBot="1">
      <c r="A49" s="82" t="s">
        <v>17</v>
      </c>
      <c r="B49" s="98">
        <v>0</v>
      </c>
      <c r="C49" s="105">
        <f aca="true" t="shared" si="4" ref="C49:C55">(B49/$B$37)*100</f>
        <v>0</v>
      </c>
      <c r="D49" s="87"/>
      <c r="E49" s="88" t="s">
        <v>264</v>
      </c>
      <c r="F49" s="113">
        <v>30400</v>
      </c>
      <c r="G49" s="114" t="s">
        <v>423</v>
      </c>
    </row>
    <row r="50" spans="1:7" ht="13.5" thickTop="1">
      <c r="A50" s="82" t="s">
        <v>278</v>
      </c>
      <c r="B50" s="98">
        <v>165</v>
      </c>
      <c r="C50" s="105">
        <f t="shared" si="4"/>
        <v>11.04417670682731</v>
      </c>
      <c r="D50" s="65"/>
      <c r="E50" s="78"/>
      <c r="F50" s="86"/>
      <c r="G50" s="85"/>
    </row>
    <row r="51" spans="1:7" ht="12.75">
      <c r="A51" s="82" t="s">
        <v>279</v>
      </c>
      <c r="B51" s="98">
        <v>131</v>
      </c>
      <c r="C51" s="105">
        <f t="shared" si="4"/>
        <v>8.768406961178044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68</v>
      </c>
      <c r="C52" s="105">
        <f t="shared" si="4"/>
        <v>4.551539491298527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204</v>
      </c>
      <c r="C53" s="105">
        <f t="shared" si="4"/>
        <v>13.654618473895583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102</v>
      </c>
      <c r="C54" s="105">
        <f t="shared" si="4"/>
        <v>6.827309236947792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73</v>
      </c>
      <c r="C55" s="105">
        <f t="shared" si="4"/>
        <v>4.886211512717536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90</v>
      </c>
      <c r="C57" s="105">
        <f>(B57/$B$37)*100</f>
        <v>6.024096385542169</v>
      </c>
      <c r="D57" s="65"/>
      <c r="E57" s="79" t="s">
        <v>246</v>
      </c>
      <c r="F57" s="80">
        <v>26</v>
      </c>
      <c r="G57" s="81">
        <f>(F57/L57)*100</f>
        <v>3.439153439153439</v>
      </c>
      <c r="H57" s="79" t="s">
        <v>246</v>
      </c>
      <c r="L57" s="15">
        <v>756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26</v>
      </c>
      <c r="G58" s="105">
        <f>(F58/L58)*100</f>
        <v>6.388206388206388</v>
      </c>
      <c r="H58" s="78" t="s">
        <v>280</v>
      </c>
      <c r="L58" s="15">
        <v>407</v>
      </c>
    </row>
    <row r="59" spans="1:12" ht="12.75">
      <c r="A59" s="82" t="s">
        <v>274</v>
      </c>
      <c r="B59" s="98">
        <v>94</v>
      </c>
      <c r="C59" s="105">
        <f>(B59/$B$37)*100</f>
        <v>6.291834002677376</v>
      </c>
      <c r="D59" s="65"/>
      <c r="E59" s="78" t="s">
        <v>282</v>
      </c>
      <c r="F59" s="97">
        <v>18</v>
      </c>
      <c r="G59" s="105">
        <f>(F59/L59)*100</f>
        <v>11.920529801324504</v>
      </c>
      <c r="H59" s="78" t="s">
        <v>282</v>
      </c>
      <c r="L59" s="15">
        <v>151</v>
      </c>
    </row>
    <row r="60" spans="1:7" ht="12.75">
      <c r="A60" s="82" t="s">
        <v>275</v>
      </c>
      <c r="B60" s="98">
        <v>307</v>
      </c>
      <c r="C60" s="105">
        <f>(B60/$B$37)*100</f>
        <v>20.548862115127175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145</v>
      </c>
      <c r="C62" s="105">
        <f>(B62/$B$37)*100</f>
        <v>9.705488621151272</v>
      </c>
      <c r="D62" s="65"/>
      <c r="E62" s="79" t="s">
        <v>285</v>
      </c>
      <c r="F62" s="80">
        <v>0</v>
      </c>
      <c r="G62" s="81">
        <f>(F62/L62)*100</f>
        <v>0</v>
      </c>
      <c r="H62" s="79" t="s">
        <v>119</v>
      </c>
      <c r="L62" s="15">
        <v>138</v>
      </c>
    </row>
    <row r="63" spans="1:12" ht="12.75">
      <c r="A63" s="61" t="s">
        <v>18</v>
      </c>
      <c r="B63" s="98">
        <v>38</v>
      </c>
      <c r="C63" s="105">
        <f>(B63/$B$37)*100</f>
        <v>2.5435073627844713</v>
      </c>
      <c r="D63" s="65"/>
      <c r="E63" s="78" t="s">
        <v>280</v>
      </c>
      <c r="F63" s="97">
        <v>0</v>
      </c>
      <c r="G63" s="105">
        <f>(F63/L63)*100</f>
        <v>0</v>
      </c>
      <c r="H63" s="78" t="s">
        <v>280</v>
      </c>
      <c r="L63" s="15">
        <v>66</v>
      </c>
    </row>
    <row r="64" spans="1:12" ht="12.75">
      <c r="A64" s="82" t="s">
        <v>276</v>
      </c>
      <c r="B64" s="98">
        <v>77</v>
      </c>
      <c r="C64" s="105">
        <f>(B64/$B$37)*100</f>
        <v>5.1539491298527444</v>
      </c>
      <c r="D64" s="65"/>
      <c r="E64" s="78" t="s">
        <v>282</v>
      </c>
      <c r="F64" s="97">
        <v>0</v>
      </c>
      <c r="G64" s="105">
        <f>(F64/L64)*100</f>
        <v>0</v>
      </c>
      <c r="H64" s="78" t="s">
        <v>282</v>
      </c>
      <c r="L64" s="15">
        <v>14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118</v>
      </c>
      <c r="G66" s="81">
        <f aca="true" t="shared" si="5" ref="G66:G71">(F66/L66)*100</f>
        <v>4.114365411436541</v>
      </c>
      <c r="H66" s="79" t="s">
        <v>286</v>
      </c>
      <c r="L66" s="15">
        <v>2868</v>
      </c>
    </row>
    <row r="67" spans="1:12" ht="12.75">
      <c r="A67" s="82" t="s">
        <v>288</v>
      </c>
      <c r="B67" s="97">
        <v>1196</v>
      </c>
      <c r="C67" s="105">
        <f>(B67/$B$37)*100</f>
        <v>80.05354752342704</v>
      </c>
      <c r="D67" s="65"/>
      <c r="E67" s="78" t="s">
        <v>424</v>
      </c>
      <c r="F67" s="97">
        <v>74</v>
      </c>
      <c r="G67" s="105">
        <f t="shared" si="5"/>
        <v>3.5372848948374758</v>
      </c>
      <c r="H67" s="78" t="s">
        <v>424</v>
      </c>
      <c r="L67" s="15">
        <v>2092</v>
      </c>
    </row>
    <row r="68" spans="1:12" ht="12.75">
      <c r="A68" s="82" t="s">
        <v>290</v>
      </c>
      <c r="B68" s="97">
        <v>204</v>
      </c>
      <c r="C68" s="105">
        <f>(B68/$B$37)*100</f>
        <v>13.654618473895583</v>
      </c>
      <c r="D68" s="65"/>
      <c r="E68" s="78" t="s">
        <v>289</v>
      </c>
      <c r="F68" s="97">
        <v>11</v>
      </c>
      <c r="G68" s="105">
        <f t="shared" si="5"/>
        <v>3.8194444444444446</v>
      </c>
      <c r="H68" s="78" t="s">
        <v>289</v>
      </c>
      <c r="L68" s="15">
        <v>288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44</v>
      </c>
      <c r="G69" s="105">
        <f t="shared" si="5"/>
        <v>5.670103092783505</v>
      </c>
      <c r="H69" s="78" t="s">
        <v>291</v>
      </c>
      <c r="L69" s="15">
        <v>776</v>
      </c>
    </row>
    <row r="70" spans="1:12" ht="12.75">
      <c r="A70" s="82" t="s">
        <v>101</v>
      </c>
      <c r="B70" s="97">
        <v>94</v>
      </c>
      <c r="C70" s="105">
        <f>(B70/$B$37)*100</f>
        <v>6.291834002677376</v>
      </c>
      <c r="D70" s="65"/>
      <c r="E70" s="78" t="s">
        <v>292</v>
      </c>
      <c r="F70" s="97">
        <v>28</v>
      </c>
      <c r="G70" s="105">
        <f t="shared" si="5"/>
        <v>4.886561954624781</v>
      </c>
      <c r="H70" s="78" t="s">
        <v>292</v>
      </c>
      <c r="L70" s="15">
        <v>573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293</v>
      </c>
      <c r="F71" s="110">
        <v>42</v>
      </c>
      <c r="G71" s="119">
        <f t="shared" si="5"/>
        <v>12.5</v>
      </c>
      <c r="H71" s="92" t="s">
        <v>293</v>
      </c>
      <c r="L71" s="15">
        <v>336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1019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990</v>
      </c>
      <c r="G9" s="81">
        <f>(F9/$F$9)*100</f>
        <v>100</v>
      </c>
      <c r="I9" s="53"/>
    </row>
    <row r="10" spans="1:7" ht="12.75">
      <c r="A10" s="36" t="s">
        <v>299</v>
      </c>
      <c r="B10" s="97">
        <v>897</v>
      </c>
      <c r="C10" s="105">
        <f aca="true" t="shared" si="0" ref="C10:C18">(B10/$B$8)*100</f>
        <v>88.02747791952895</v>
      </c>
      <c r="E10" s="32" t="s">
        <v>300</v>
      </c>
      <c r="F10" s="97">
        <v>962</v>
      </c>
      <c r="G10" s="105">
        <f>(F10/$F$9)*100</f>
        <v>97.17171717171718</v>
      </c>
    </row>
    <row r="11" spans="1:7" ht="12.75">
      <c r="A11" s="36" t="s">
        <v>301</v>
      </c>
      <c r="B11" s="97">
        <v>12</v>
      </c>
      <c r="C11" s="105">
        <f t="shared" si="0"/>
        <v>1.1776251226692835</v>
      </c>
      <c r="E11" s="32" t="s">
        <v>302</v>
      </c>
      <c r="F11" s="97">
        <v>22</v>
      </c>
      <c r="G11" s="105">
        <f>(F11/$F$9)*100</f>
        <v>2.2222222222222223</v>
      </c>
    </row>
    <row r="12" spans="1:7" ht="12.75">
      <c r="A12" s="36" t="s">
        <v>303</v>
      </c>
      <c r="B12" s="97">
        <v>79</v>
      </c>
      <c r="C12" s="105">
        <f t="shared" si="0"/>
        <v>7.75269872423945</v>
      </c>
      <c r="E12" s="32" t="s">
        <v>304</v>
      </c>
      <c r="F12" s="97">
        <v>6</v>
      </c>
      <c r="G12" s="105">
        <f>(F12/$F$9)*100</f>
        <v>0.6060606060606061</v>
      </c>
    </row>
    <row r="13" spans="1:7" ht="12.75">
      <c r="A13" s="36" t="s">
        <v>305</v>
      </c>
      <c r="B13" s="97">
        <v>16</v>
      </c>
      <c r="C13" s="105">
        <f t="shared" si="0"/>
        <v>1.5701668302257115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6</v>
      </c>
      <c r="C14" s="105">
        <f t="shared" si="0"/>
        <v>0.5888125613346418</v>
      </c>
      <c r="E14" s="42" t="s">
        <v>307</v>
      </c>
      <c r="F14" s="80">
        <v>786</v>
      </c>
      <c r="G14" s="81">
        <f>(F14/$F$14)*100</f>
        <v>100</v>
      </c>
    </row>
    <row r="15" spans="1:7" ht="12.75">
      <c r="A15" s="36" t="s">
        <v>308</v>
      </c>
      <c r="B15" s="97">
        <v>0</v>
      </c>
      <c r="C15" s="105">
        <f t="shared" si="0"/>
        <v>0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9</v>
      </c>
      <c r="C17" s="105">
        <f t="shared" si="0"/>
        <v>0.8832188420019628</v>
      </c>
      <c r="E17" s="1" t="s">
        <v>313</v>
      </c>
      <c r="F17" s="97">
        <v>90</v>
      </c>
      <c r="G17" s="105">
        <f aca="true" t="shared" si="1" ref="G17:G23">(F17/$F$14)*100</f>
        <v>11.450381679389313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323</v>
      </c>
      <c r="G18" s="105">
        <f t="shared" si="1"/>
        <v>41.0941475826972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257</v>
      </c>
      <c r="G19" s="105">
        <f t="shared" si="1"/>
        <v>32.69720101781171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96</v>
      </c>
      <c r="G20" s="105">
        <f t="shared" si="1"/>
        <v>12.213740458015266</v>
      </c>
    </row>
    <row r="21" spans="1:7" ht="12.75">
      <c r="A21" s="36" t="s">
        <v>318</v>
      </c>
      <c r="B21" s="98">
        <v>19</v>
      </c>
      <c r="C21" s="105">
        <f aca="true" t="shared" si="2" ref="C21:C28">(B21/$B$8)*100</f>
        <v>1.8645731108930326</v>
      </c>
      <c r="E21" s="1" t="s">
        <v>319</v>
      </c>
      <c r="F21" s="97">
        <v>20</v>
      </c>
      <c r="G21" s="105">
        <f t="shared" si="1"/>
        <v>2.5445292620865136</v>
      </c>
    </row>
    <row r="22" spans="1:7" ht="12.75">
      <c r="A22" s="36" t="s">
        <v>320</v>
      </c>
      <c r="B22" s="98">
        <v>14</v>
      </c>
      <c r="C22" s="105">
        <f t="shared" si="2"/>
        <v>1.3738959764474974</v>
      </c>
      <c r="E22" s="1" t="s">
        <v>321</v>
      </c>
      <c r="F22" s="97">
        <v>0</v>
      </c>
      <c r="G22" s="105">
        <f t="shared" si="1"/>
        <v>0</v>
      </c>
    </row>
    <row r="23" spans="1:7" ht="12.75">
      <c r="A23" s="36" t="s">
        <v>322</v>
      </c>
      <c r="B23" s="98">
        <v>25</v>
      </c>
      <c r="C23" s="105">
        <f t="shared" si="2"/>
        <v>2.4533856722276743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89</v>
      </c>
      <c r="C24" s="105">
        <f t="shared" si="2"/>
        <v>8.73405299313052</v>
      </c>
      <c r="E24" s="1" t="s">
        <v>325</v>
      </c>
      <c r="F24" s="97">
        <v>147700</v>
      </c>
      <c r="G24" s="112" t="s">
        <v>423</v>
      </c>
    </row>
    <row r="25" spans="1:7" ht="12.75">
      <c r="A25" s="36" t="s">
        <v>326</v>
      </c>
      <c r="B25" s="97">
        <v>87</v>
      </c>
      <c r="C25" s="105">
        <f t="shared" si="2"/>
        <v>8.537782139352307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92</v>
      </c>
      <c r="C26" s="105">
        <f t="shared" si="2"/>
        <v>9.028459273797841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302</v>
      </c>
      <c r="C27" s="105">
        <f t="shared" si="2"/>
        <v>29.6368989205103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391</v>
      </c>
      <c r="C28" s="105">
        <f t="shared" si="2"/>
        <v>38.37095191364082</v>
      </c>
      <c r="E28" s="32" t="s">
        <v>338</v>
      </c>
      <c r="F28" s="97">
        <v>629</v>
      </c>
      <c r="G28" s="105">
        <f aca="true" t="shared" si="3" ref="G28:G35">(F28/$F$14)*100</f>
        <v>80.02544529262087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0</v>
      </c>
      <c r="C31" s="105">
        <f aca="true" t="shared" si="4" ref="C31:C39">(B31/$B$8)*100</f>
        <v>0</v>
      </c>
      <c r="E31" s="32" t="s">
        <v>343</v>
      </c>
      <c r="F31" s="97">
        <v>20</v>
      </c>
      <c r="G31" s="105">
        <f t="shared" si="3"/>
        <v>2.5445292620865136</v>
      </c>
    </row>
    <row r="32" spans="1:7" ht="12.75">
      <c r="A32" s="36" t="s">
        <v>344</v>
      </c>
      <c r="B32" s="97">
        <v>7</v>
      </c>
      <c r="C32" s="105">
        <f t="shared" si="4"/>
        <v>0.6869479882237487</v>
      </c>
      <c r="E32" s="32" t="s">
        <v>345</v>
      </c>
      <c r="F32" s="97">
        <v>94</v>
      </c>
      <c r="G32" s="105">
        <f t="shared" si="3"/>
        <v>11.959287531806616</v>
      </c>
    </row>
    <row r="33" spans="1:7" ht="12.75">
      <c r="A33" s="36" t="s">
        <v>346</v>
      </c>
      <c r="B33" s="97">
        <v>67</v>
      </c>
      <c r="C33" s="105">
        <f t="shared" si="4"/>
        <v>6.575073601570167</v>
      </c>
      <c r="E33" s="32" t="s">
        <v>347</v>
      </c>
      <c r="F33" s="97">
        <v>236</v>
      </c>
      <c r="G33" s="105">
        <f t="shared" si="3"/>
        <v>30.025445292620866</v>
      </c>
    </row>
    <row r="34" spans="1:7" ht="12.75">
      <c r="A34" s="36" t="s">
        <v>348</v>
      </c>
      <c r="B34" s="97">
        <v>124</v>
      </c>
      <c r="C34" s="105">
        <f t="shared" si="4"/>
        <v>12.168792934249264</v>
      </c>
      <c r="E34" s="32" t="s">
        <v>349</v>
      </c>
      <c r="F34" s="97">
        <v>166</v>
      </c>
      <c r="G34" s="105">
        <f t="shared" si="3"/>
        <v>21.119592875318066</v>
      </c>
    </row>
    <row r="35" spans="1:7" ht="12.75">
      <c r="A35" s="36" t="s">
        <v>350</v>
      </c>
      <c r="B35" s="97">
        <v>171</v>
      </c>
      <c r="C35" s="105">
        <f t="shared" si="4"/>
        <v>16.78115799803729</v>
      </c>
      <c r="E35" s="32" t="s">
        <v>351</v>
      </c>
      <c r="F35" s="97">
        <v>113</v>
      </c>
      <c r="G35" s="105">
        <f t="shared" si="3"/>
        <v>14.376590330788805</v>
      </c>
    </row>
    <row r="36" spans="1:7" ht="12.75">
      <c r="A36" s="36" t="s">
        <v>352</v>
      </c>
      <c r="B36" s="97">
        <v>252</v>
      </c>
      <c r="C36" s="105">
        <f t="shared" si="4"/>
        <v>24.730127576054954</v>
      </c>
      <c r="E36" s="32" t="s">
        <v>353</v>
      </c>
      <c r="F36" s="97">
        <v>1421</v>
      </c>
      <c r="G36" s="112" t="s">
        <v>423</v>
      </c>
    </row>
    <row r="37" spans="1:7" ht="12.75">
      <c r="A37" s="36" t="s">
        <v>354</v>
      </c>
      <c r="B37" s="97">
        <v>216</v>
      </c>
      <c r="C37" s="105">
        <f t="shared" si="4"/>
        <v>21.197252208047104</v>
      </c>
      <c r="E37" s="32" t="s">
        <v>355</v>
      </c>
      <c r="F37" s="97">
        <v>157</v>
      </c>
      <c r="G37" s="105">
        <f>(F37/$F$14)*100</f>
        <v>19.974554707379134</v>
      </c>
    </row>
    <row r="38" spans="1:7" ht="12.75">
      <c r="A38" s="36" t="s">
        <v>356</v>
      </c>
      <c r="B38" s="97">
        <v>75</v>
      </c>
      <c r="C38" s="105">
        <f t="shared" si="4"/>
        <v>7.360157016683022</v>
      </c>
      <c r="E38" s="32" t="s">
        <v>353</v>
      </c>
      <c r="F38" s="97">
        <v>502</v>
      </c>
      <c r="G38" s="112" t="s">
        <v>423</v>
      </c>
    </row>
    <row r="39" spans="1:7" ht="12.75">
      <c r="A39" s="36" t="s">
        <v>357</v>
      </c>
      <c r="B39" s="97">
        <v>107</v>
      </c>
      <c r="C39" s="105">
        <f t="shared" si="4"/>
        <v>10.500490677134446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6.1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990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140</v>
      </c>
      <c r="G43" s="105">
        <f aca="true" t="shared" si="5" ref="G43:G48">(F43/$F$14)*100</f>
        <v>17.8117048346056</v>
      </c>
    </row>
    <row r="44" spans="1:7" ht="12.75">
      <c r="A44" s="36" t="s">
        <v>371</v>
      </c>
      <c r="B44" s="98">
        <v>115</v>
      </c>
      <c r="C44" s="105">
        <f aca="true" t="shared" si="6" ref="C44:C49">(B44/$B$42)*100</f>
        <v>11.616161616161616</v>
      </c>
      <c r="E44" s="32" t="s">
        <v>372</v>
      </c>
      <c r="F44" s="97">
        <v>132</v>
      </c>
      <c r="G44" s="105">
        <f t="shared" si="5"/>
        <v>16.793893129770993</v>
      </c>
    </row>
    <row r="45" spans="1:7" ht="12.75">
      <c r="A45" s="36" t="s">
        <v>373</v>
      </c>
      <c r="B45" s="98">
        <v>246</v>
      </c>
      <c r="C45" s="105">
        <f t="shared" si="6"/>
        <v>24.848484848484848</v>
      </c>
      <c r="E45" s="32" t="s">
        <v>374</v>
      </c>
      <c r="F45" s="97">
        <v>134</v>
      </c>
      <c r="G45" s="105">
        <f t="shared" si="5"/>
        <v>17.048346055979643</v>
      </c>
    </row>
    <row r="46" spans="1:7" ht="12.75">
      <c r="A46" s="36" t="s">
        <v>375</v>
      </c>
      <c r="B46" s="98">
        <v>129</v>
      </c>
      <c r="C46" s="105">
        <f t="shared" si="6"/>
        <v>13.030303030303031</v>
      </c>
      <c r="E46" s="32" t="s">
        <v>376</v>
      </c>
      <c r="F46" s="97">
        <v>146</v>
      </c>
      <c r="G46" s="105">
        <f t="shared" si="5"/>
        <v>18.575063613231553</v>
      </c>
    </row>
    <row r="47" spans="1:7" ht="12.75">
      <c r="A47" s="36" t="s">
        <v>377</v>
      </c>
      <c r="B47" s="97">
        <v>224</v>
      </c>
      <c r="C47" s="105">
        <f t="shared" si="6"/>
        <v>22.626262626262626</v>
      </c>
      <c r="E47" s="32" t="s">
        <v>378</v>
      </c>
      <c r="F47" s="97">
        <v>77</v>
      </c>
      <c r="G47" s="105">
        <f t="shared" si="5"/>
        <v>9.79643765903308</v>
      </c>
    </row>
    <row r="48" spans="1:7" ht="12.75">
      <c r="A48" s="36" t="s">
        <v>379</v>
      </c>
      <c r="B48" s="97">
        <v>145</v>
      </c>
      <c r="C48" s="105">
        <f t="shared" si="6"/>
        <v>14.646464646464647</v>
      </c>
      <c r="E48" s="32" t="s">
        <v>380</v>
      </c>
      <c r="F48" s="97">
        <v>150</v>
      </c>
      <c r="G48" s="105">
        <f t="shared" si="5"/>
        <v>19.083969465648856</v>
      </c>
    </row>
    <row r="49" spans="1:7" ht="12.75">
      <c r="A49" s="36" t="s">
        <v>381</v>
      </c>
      <c r="B49" s="97">
        <v>131</v>
      </c>
      <c r="C49" s="105">
        <f t="shared" si="6"/>
        <v>13.232323232323232</v>
      </c>
      <c r="E49" s="32" t="s">
        <v>382</v>
      </c>
      <c r="F49" s="97">
        <v>7</v>
      </c>
      <c r="G49" s="105">
        <f>(F49/$F$14)*100</f>
        <v>0.8905852417302799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149</v>
      </c>
      <c r="G51" s="81">
        <f>(F51/F$51)*100</f>
        <v>100</v>
      </c>
    </row>
    <row r="52" spans="1:7" ht="12.75">
      <c r="A52" s="4" t="s">
        <v>385</v>
      </c>
      <c r="B52" s="97">
        <v>20</v>
      </c>
      <c r="C52" s="105">
        <f>(B52/$B$42)*100</f>
        <v>2.0202020202020203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292</v>
      </c>
      <c r="C53" s="105">
        <f>(B53/$B$42)*100</f>
        <v>29.494949494949495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513</v>
      </c>
      <c r="C54" s="105">
        <f>(B54/$B$42)*100</f>
        <v>51.81818181818182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165</v>
      </c>
      <c r="C55" s="105">
        <f>(B55/$B$42)*100</f>
        <v>16.666666666666664</v>
      </c>
      <c r="E55" s="32" t="s">
        <v>392</v>
      </c>
      <c r="F55" s="97">
        <v>0</v>
      </c>
      <c r="G55" s="105">
        <f t="shared" si="7"/>
        <v>0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39</v>
      </c>
      <c r="G56" s="105">
        <f t="shared" si="7"/>
        <v>26.174496644295303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51</v>
      </c>
      <c r="G57" s="105">
        <f t="shared" si="7"/>
        <v>34.22818791946309</v>
      </c>
    </row>
    <row r="58" spans="1:7" ht="12.75">
      <c r="A58" s="36" t="s">
        <v>396</v>
      </c>
      <c r="B58" s="97">
        <v>824</v>
      </c>
      <c r="C58" s="105">
        <f aca="true" t="shared" si="8" ref="C58:C66">(B58/$B$42)*100</f>
        <v>83.23232323232324</v>
      </c>
      <c r="E58" s="32" t="s">
        <v>397</v>
      </c>
      <c r="F58" s="97">
        <v>52</v>
      </c>
      <c r="G58" s="105">
        <f t="shared" si="7"/>
        <v>34.899328859060404</v>
      </c>
    </row>
    <row r="59" spans="1:7" ht="12.75">
      <c r="A59" s="36" t="s">
        <v>398</v>
      </c>
      <c r="B59" s="97">
        <v>5</v>
      </c>
      <c r="C59" s="105">
        <f t="shared" si="8"/>
        <v>0.5050505050505051</v>
      </c>
      <c r="E59" s="32" t="s">
        <v>399</v>
      </c>
      <c r="F59" s="98">
        <v>0</v>
      </c>
      <c r="G59" s="105">
        <f t="shared" si="7"/>
        <v>0</v>
      </c>
    </row>
    <row r="60" spans="1:7" ht="12.75">
      <c r="A60" s="36" t="s">
        <v>400</v>
      </c>
      <c r="B60" s="97">
        <v>50</v>
      </c>
      <c r="C60" s="105">
        <f t="shared" si="8"/>
        <v>5.05050505050505</v>
      </c>
      <c r="E60" s="32" t="s">
        <v>401</v>
      </c>
      <c r="F60" s="97">
        <v>7</v>
      </c>
      <c r="G60" s="105">
        <f t="shared" si="7"/>
        <v>4.697986577181208</v>
      </c>
    </row>
    <row r="61" spans="1:7" ht="12.75">
      <c r="A61" s="36" t="s">
        <v>402</v>
      </c>
      <c r="B61" s="97">
        <v>111</v>
      </c>
      <c r="C61" s="105">
        <f t="shared" si="8"/>
        <v>11.212121212121213</v>
      </c>
      <c r="E61" s="32" t="s">
        <v>325</v>
      </c>
      <c r="F61" s="97">
        <v>896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38</v>
      </c>
      <c r="G65" s="105">
        <f aca="true" t="shared" si="9" ref="G65:G71">(F65/F$51)*100</f>
        <v>25.503355704697988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20</v>
      </c>
      <c r="G66" s="105">
        <f t="shared" si="9"/>
        <v>13.422818791946309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18</v>
      </c>
      <c r="G67" s="105">
        <f t="shared" si="9"/>
        <v>12.080536912751679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8</v>
      </c>
      <c r="G68" s="105">
        <f t="shared" si="9"/>
        <v>5.369127516778524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13</v>
      </c>
      <c r="G69" s="105">
        <f t="shared" si="9"/>
        <v>8.724832214765101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45</v>
      </c>
      <c r="G70" s="105">
        <f t="shared" si="9"/>
        <v>30.201342281879196</v>
      </c>
    </row>
    <row r="71" spans="1:7" ht="12.75">
      <c r="A71" s="54" t="s">
        <v>414</v>
      </c>
      <c r="B71" s="103">
        <v>0</v>
      </c>
      <c r="C71" s="115">
        <f>(B71/$B$42)*100</f>
        <v>0</v>
      </c>
      <c r="D71" s="41"/>
      <c r="E71" s="44" t="s">
        <v>382</v>
      </c>
      <c r="F71" s="103">
        <v>7</v>
      </c>
      <c r="G71" s="115">
        <f t="shared" si="9"/>
        <v>4.697986577181208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2002-06-24T13:06:47Z</dcterms:modified>
  <cp:category/>
  <cp:version/>
  <cp:contentType/>
  <cp:contentStatus/>
</cp:coreProperties>
</file>