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<sst xmlns="http://schemas.openxmlformats.org/spreadsheetml/2006/main" count="696" uniqueCount="437">
  <si>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</si>
  <si>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</si>
  <si>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</si>
  <si>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</si>
  <si>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</si>
  <si>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</si>
  <si>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</si>
  <si>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</si>
  <si>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</si>
  <si>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</si>
  <si>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</si>
  <si>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</si>
  <si>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</si>
  <si>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</si>
  <si>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</si>
  <si>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</si>
  <si>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</si>
  <si>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</si>
  <si>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</si>
  <si>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</si>
  <si>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</si>
  <si>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</si>
  <si>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</si>
  <si>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</si>
  <si>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</si>
  <si>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</si>
  <si>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</si>
  <si>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</si>
  <si>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</si>
  <si>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</si>
  <si>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</si>
  <si>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</si>
  <si>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</si>
  <si>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</si>
  <si>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</si>
  <si>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</si>
  <si>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</si>
  <si>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</si>
  <si>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</si>
  <si>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</si>
  <si>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</si>
  <si>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</si>
  <si>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</si>
  <si>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</si>
  <si>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</si>
  <si>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</si>
  <si>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</si>
  <si>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</si>
  <si>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</si>
  <si>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</si>
  <si>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</si>
  <si>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</si>
  <si>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</si>
  <si>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</si>
  <si>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</si>
  <si>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</si>
  <si>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</si>
  <si>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</si>
  <si>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</si>
  <si>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</si>
  <si>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</si>
  <si>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</si>
  <si>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</si>
  <si>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</si>
  <si>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</si>
  <si>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</si>
  <si>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</si>
  <si>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</si>
  <si>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</si>
  <si>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</si>
  <si>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</si>
  <si>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</si>
  <si>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</si>
  <si>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</si>
  <si>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</si>
  <si>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</si>
  <si>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</si>
  <si>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</si>
  <si>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</si>
  <si>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</si>
  <si>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</si>
  <si>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</si>
  <si>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</si>
  <si>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</si>
  <si>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</si>
  <si>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</si>
  <si>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</si>
  <si>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</si>
  <si>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</si>
  <si>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</si>
  <si>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</si>
  <si>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</si>
  <si>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</si>
  <si>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</si>
  <si>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</si>
  <si>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</si>
  <si>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</si>
  <si>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</si>
  <si>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</si>
  <si>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</si>
  <si>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</si>
  <si>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</si>
  <si>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</si>
  <si>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</si>
  <si>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</si>
  <si>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</si>
  <si>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</si>
  <si>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</si>
  <si>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</si>
  <si>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</si>
  <si>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</si>
  <si>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</si>
  <si>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</si>
  <si>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</si>
  <si>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</si>
  <si>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</si>
  <si>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</si>
  <si>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</si>
  <si>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</si>
  <si>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</si>
  <si>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</si>
  <si>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</si>
  <si>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</si>
  <si>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</si>
  <si>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</si>
  <si>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</si>
  <si>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</si>
  <si>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</si>
  <si>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</si>
  <si>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</si>
  <si>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</si>
  <si>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</si>
  <si>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</si>
  <si>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</si>
  <si>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</si>
  <si>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</si>
  <si>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</si>
  <si>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</si>
  <si>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</si>
  <si>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</si>
  <si>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</si>
  <si>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</si>
  <si>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</si>
  <si>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</si>
  <si>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</si>
  <si>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</si>
  <si>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</si>
  <si>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</si>
  <si>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</si>
  <si>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</si>
  <si>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</si>
  <si>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</si>
  <si>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</si>
  <si>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</si>
  <si>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</si>
  <si>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</si>
  <si>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</si>
  <si>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</si>
  <si>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</si>
  <si>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</si>
  <si>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</si>
  <si>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</si>
  <si>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</si>
  <si>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</si>
  <si>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</si>
  <si>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</si>
  <si>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</si>
  <si>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</si>
  <si>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</si>
  <si>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</si>
  <si>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</si>
  <si>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</si>
  <si>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</si>
  <si>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</si>
  <si>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</si>
  <si>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</si>
  <si>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</si>
  <si>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</si>
  <si>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</si>
  <si>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</si>
  <si>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</si>
  <si>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</si>
  <si>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</si>
  <si>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</si>
  <si>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</si>
  <si>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</si>
  <si>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</si>
  <si>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</si>
  <si>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</si>
  <si>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</si>
  <si>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</si>
  <si>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</si>
  <si>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</si>
  <si>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</si>
  <si>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</si>
  <si>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</si>
  <si>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</si>
  <si>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</si>
  <si>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</si>
  <si>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</si>
  <si>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</si>
  <si>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</si>
  <si>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</si>
  <si>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</si>
  <si>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</si>
  <si>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</si>
  <si>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</si>
  <si>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</si>
  <si>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</si>
  <si>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</si>
  <si>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</si>
  <si>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</si>
  <si>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</si>
  <si>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</si>
  <si>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</si>
  <si>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</si>
  <si>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</si>
  <si>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</si>
  <si>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</si>
  <si>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</si>
  <si>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</si>
  <si>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</si>
  <si>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</si>
  <si>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</si>
  <si>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</si>
  <si>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</si>
  <si>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</si>
  <si>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</si>
  <si>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</si>
  <si>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</si>
  <si>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</si>
  <si>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</si>
  <si>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</si>
  <si>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</si>
  <si>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</si>
  <si>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</si>
  <si>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</si>
  <si>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</si>
  <si>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</si>
  <si>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</si>
  <si>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</si>
  <si>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</si>
  <si>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</si>
  <si>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</si>
  <si>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</si>
  <si>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</si>
  <si>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</si>
  <si>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</si>
  <si>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</si>
  <si>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</si>
  <si>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</si>
  <si>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</si>
  <si>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</si>
  <si>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</si>
  <si>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</si>
  <si>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</si>
  <si>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</si>
  <si>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</si>
  <si>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</si>
  <si>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</si>
  <si>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</si>
  <si>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</si>
  <si>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</si>
  <si>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</si>
  <si>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</si>
  <si>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</si>
  <si>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</si>
  <si>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</si>
  <si>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</si>
  <si>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</si>
  <si>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</si>
  <si>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</si>
  <si>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</si>
  <si>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</si>
  <si>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</si>
  <si>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</si>
  <si>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</si>
  <si>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</si>
  <si>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</si>
  <si>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</si>
  <si>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</si>
  <si>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</si>
  <si>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</si>
  <si>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</si>
  <si>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</si>
  <si>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</si>
  <si>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</si>
  <si>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</si>
  <si>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</si>
  <si>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</si>
  <si>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</si>
  <si>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</si>
  <si>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</si>
  <si>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</si>
  <si>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</si>
  <si>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</si>
  <si>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</si>
  <si>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</si>
  <si>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</si>
  <si>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</si>
  <si>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</si>
  <si>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</si>
  <si>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</si>
  <si>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</si>
  <si>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</si>
  <si>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</si>
  <si>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</si>
  <si>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</si>
  <si>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</si>
  <si>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</si>
  <si>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</si>
  <si>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</si>
  <si>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</si>
  <si>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</si>
  <si>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</si>
  <si>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</si>
  <si>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</si>
  <si>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</si>
  <si>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</si>
  <si>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</si>
  <si>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</si>
  <si>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</si>
  <si>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</si>
  <si>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</si>
  <si>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</si>
  <si>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</si>
  <si>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</si>
  <si>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</si>
  <si>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</si>
  <si>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</si>
  <si>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</si>
  <si>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</si>
  <si>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</si>
  <si>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</si>
  <si>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</si>
  <si>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</si>
  <si>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</si>
  <si>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</si>
  <si>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</si>
  <si>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</si>
  <si>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</si>
  <si>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</si>
  <si>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</si>
  <si>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</si>
  <si>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</si>
  <si>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</si>
  <si>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</si>
  <si>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</si>
  <si>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</si>
  <si>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</si>
  <si>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</si>
  <si>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</si>
  <si>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</si>
  <si>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</si>
  <si>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</si>
  <si>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</si>
  <si>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</si>
  <si>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</si>
  <si>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</si>
  <si>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</si>
  <si>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</si>
  <si>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</si>
  <si>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</si>
  <si>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</si>
  <si>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</si>
  <si>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</si>
  <si>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</si>
  <si>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</si>
  <si>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</si>
  <si>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</si>
  <si>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</si>
  <si>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</si>
  <si>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</si>
  <si>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</si>
  <si>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</si>
  <si>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</si>
  <si>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</si>
  <si>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</si>
  <si>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</si>
  <si>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</si>
  <si>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</si>
  <si>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</si>
  <si>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</si>
  <si>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</si>
  <si>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</si>
  <si>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</si>
  <si>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</si>
  <si>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</si>
  <si>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</si>
  <si>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</si>
  <si>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</si>
  <si>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</si>
  <si>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</si>
  <si>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</si>
  <si>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</si>
  <si>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</si>
  <si>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Little Silver borough,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</si>
  <si>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Little Silver borough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</si>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</sst>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6170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6170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2979</v>
      </c>
      <c r="C9" s="151">
        <f>(B9/$B$7)*100</f>
        <v>48.282009724473255</v>
      </c>
      <c r="D9" s="152"/>
      <c r="E9" s="152" t="s">
        <v>403</v>
      </c>
      <c r="F9" s="150">
        <v>81</v>
      </c>
      <c r="G9" s="153">
        <f t="shared" si="0"/>
        <v>1.312803889789303</v>
      </c>
    </row>
    <row r="10" spans="1:7" ht="12.75">
      <c r="A10" s="149" t="s">
        <v>404</v>
      </c>
      <c r="B10" s="150">
        <v>3191</v>
      </c>
      <c r="C10" s="151">
        <f>(B10/$B$7)*100</f>
        <v>51.71799027552674</v>
      </c>
      <c r="D10" s="152"/>
      <c r="E10" s="152" t="s">
        <v>405</v>
      </c>
      <c r="F10" s="150">
        <v>16</v>
      </c>
      <c r="G10" s="153">
        <f t="shared" si="0"/>
        <v>0.2593192868719611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14</v>
      </c>
      <c r="G11" s="153">
        <f t="shared" si="0"/>
        <v>0.22690437601296595</v>
      </c>
    </row>
    <row r="12" spans="1:7" ht="12.75">
      <c r="A12" s="149" t="s">
        <v>407</v>
      </c>
      <c r="B12" s="150">
        <v>452</v>
      </c>
      <c r="C12" s="151">
        <f aca="true" t="shared" si="1" ref="C12:C24">B12*100/B$7</f>
        <v>7.3257698541329015</v>
      </c>
      <c r="D12" s="152"/>
      <c r="E12" s="152" t="s">
        <v>408</v>
      </c>
      <c r="F12" s="150">
        <v>11</v>
      </c>
      <c r="G12" s="153">
        <f t="shared" si="0"/>
        <v>0.17828200972447325</v>
      </c>
    </row>
    <row r="13" spans="1:7" ht="12.75">
      <c r="A13" s="149" t="s">
        <v>409</v>
      </c>
      <c r="B13" s="150">
        <v>488</v>
      </c>
      <c r="C13" s="151">
        <f t="shared" si="1"/>
        <v>7.9092382495948135</v>
      </c>
      <c r="D13" s="152"/>
      <c r="E13" s="152" t="s">
        <v>410</v>
      </c>
      <c r="F13" s="150">
        <v>40</v>
      </c>
      <c r="G13" s="153">
        <f t="shared" si="0"/>
        <v>0.6482982171799028</v>
      </c>
    </row>
    <row r="14" spans="1:7" ht="12.75">
      <c r="A14" s="149" t="s">
        <v>411</v>
      </c>
      <c r="B14" s="150">
        <v>495</v>
      </c>
      <c r="C14" s="151">
        <f t="shared" si="1"/>
        <v>8.022690437601296</v>
      </c>
      <c r="D14" s="152"/>
      <c r="E14" s="152" t="s">
        <v>412</v>
      </c>
      <c r="F14" s="150">
        <v>6089</v>
      </c>
      <c r="G14" s="153">
        <f t="shared" si="0"/>
        <v>98.68719611021069</v>
      </c>
    </row>
    <row r="15" spans="1:7" ht="12.75">
      <c r="A15" s="149" t="s">
        <v>413</v>
      </c>
      <c r="B15" s="150">
        <v>358</v>
      </c>
      <c r="C15" s="151">
        <f t="shared" si="1"/>
        <v>5.80226904376013</v>
      </c>
      <c r="D15" s="152"/>
      <c r="E15" s="152" t="s">
        <v>414</v>
      </c>
      <c r="F15" s="150">
        <v>5924</v>
      </c>
      <c r="G15" s="153">
        <f t="shared" si="0"/>
        <v>96.01296596434359</v>
      </c>
    </row>
    <row r="16" spans="1:7" ht="12.75">
      <c r="A16" s="149" t="s">
        <v>415</v>
      </c>
      <c r="B16" s="150">
        <v>157</v>
      </c>
      <c r="C16" s="151">
        <f t="shared" si="1"/>
        <v>2.5445705024311183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465</v>
      </c>
      <c r="C17" s="151">
        <f t="shared" si="1"/>
        <v>7.536466774716369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1080</v>
      </c>
      <c r="C18" s="151">
        <f t="shared" si="1"/>
        <v>17.504051863857374</v>
      </c>
      <c r="D18" s="152"/>
      <c r="E18" s="143" t="s">
        <v>419</v>
      </c>
      <c r="F18" s="141">
        <v>6170</v>
      </c>
      <c r="G18" s="148">
        <v>100</v>
      </c>
    </row>
    <row r="19" spans="1:7" ht="12.75">
      <c r="A19" s="149" t="s">
        <v>420</v>
      </c>
      <c r="B19" s="150">
        <v>1009</v>
      </c>
      <c r="C19" s="151">
        <f t="shared" si="1"/>
        <v>16.353322528363048</v>
      </c>
      <c r="D19" s="152"/>
      <c r="E19" s="152" t="s">
        <v>421</v>
      </c>
      <c r="F19" s="150">
        <v>6170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409</v>
      </c>
      <c r="C20" s="151">
        <f t="shared" si="1"/>
        <v>6.628849270664506</v>
      </c>
      <c r="D20" s="152"/>
      <c r="E20" s="152" t="s">
        <v>423</v>
      </c>
      <c r="F20" s="150">
        <v>2232</v>
      </c>
      <c r="G20" s="153">
        <f t="shared" si="2"/>
        <v>36.175040518638575</v>
      </c>
    </row>
    <row r="21" spans="1:7" ht="12.75">
      <c r="A21" s="149" t="s">
        <v>424</v>
      </c>
      <c r="B21" s="150">
        <v>290</v>
      </c>
      <c r="C21" s="151">
        <f t="shared" si="1"/>
        <v>4.700162074554295</v>
      </c>
      <c r="D21" s="152"/>
      <c r="E21" s="152" t="s">
        <v>425</v>
      </c>
      <c r="F21" s="150">
        <v>1618</v>
      </c>
      <c r="G21" s="153">
        <f t="shared" si="2"/>
        <v>26.223662884927066</v>
      </c>
    </row>
    <row r="22" spans="1:7" ht="12.75">
      <c r="A22" s="149" t="s">
        <v>426</v>
      </c>
      <c r="B22" s="150">
        <v>520</v>
      </c>
      <c r="C22" s="151">
        <f t="shared" si="1"/>
        <v>8.427876823338735</v>
      </c>
      <c r="D22" s="152"/>
      <c r="E22" s="152" t="s">
        <v>427</v>
      </c>
      <c r="F22" s="150">
        <v>2079</v>
      </c>
      <c r="G22" s="153">
        <f t="shared" si="2"/>
        <v>33.69529983792545</v>
      </c>
    </row>
    <row r="23" spans="1:7" ht="12.75">
      <c r="A23" s="149" t="s">
        <v>428</v>
      </c>
      <c r="B23" s="150">
        <v>350</v>
      </c>
      <c r="C23" s="151">
        <f t="shared" si="1"/>
        <v>5.672609400324149</v>
      </c>
      <c r="D23" s="152"/>
      <c r="E23" s="152" t="s">
        <v>429</v>
      </c>
      <c r="F23" s="150">
        <v>1655</v>
      </c>
      <c r="G23" s="153">
        <f t="shared" si="2"/>
        <v>26.823338735818478</v>
      </c>
    </row>
    <row r="24" spans="1:7" ht="12.75">
      <c r="A24" s="149" t="s">
        <v>430</v>
      </c>
      <c r="B24" s="150">
        <v>97</v>
      </c>
      <c r="C24" s="151">
        <f t="shared" si="1"/>
        <v>1.5721231766612642</v>
      </c>
      <c r="D24" s="152"/>
      <c r="E24" s="152" t="s">
        <v>431</v>
      </c>
      <c r="F24" s="150">
        <v>154</v>
      </c>
      <c r="G24" s="153">
        <f t="shared" si="2"/>
        <v>2.4959481361426255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30</v>
      </c>
      <c r="G25" s="153">
        <f t="shared" si="2"/>
        <v>0.4862236628849271</v>
      </c>
    </row>
    <row r="26" spans="1:7" ht="12.75">
      <c r="A26" s="149" t="s">
        <v>433</v>
      </c>
      <c r="B26" s="155">
        <v>41.1</v>
      </c>
      <c r="C26" s="156" t="s">
        <v>261</v>
      </c>
      <c r="D26" s="152"/>
      <c r="E26" s="157" t="s">
        <v>434</v>
      </c>
      <c r="F26" s="158">
        <v>87</v>
      </c>
      <c r="G26" s="153">
        <f t="shared" si="2"/>
        <v>1.4100486223662885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38</v>
      </c>
      <c r="G27" s="153">
        <f t="shared" si="2"/>
        <v>0.6158833063209076</v>
      </c>
    </row>
    <row r="28" spans="1:7" ht="12.75">
      <c r="A28" s="149" t="s">
        <v>262</v>
      </c>
      <c r="B28" s="150">
        <v>4479</v>
      </c>
      <c r="C28" s="151">
        <f aca="true" t="shared" si="3" ref="C28:C35">B28*100/B$7</f>
        <v>72.59319286871961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2084</v>
      </c>
      <c r="C29" s="151">
        <f t="shared" si="3"/>
        <v>33.776337115072934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2395</v>
      </c>
      <c r="C30" s="151">
        <f t="shared" si="3"/>
        <v>38.81685575364668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4344</v>
      </c>
      <c r="C31" s="151">
        <f t="shared" si="3"/>
        <v>70.40518638573744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1141</v>
      </c>
      <c r="C32" s="151">
        <f t="shared" si="3"/>
        <v>18.492706645056725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967</v>
      </c>
      <c r="C33" s="151">
        <f t="shared" si="3"/>
        <v>15.672609400324149</v>
      </c>
      <c r="D33" s="152"/>
      <c r="E33" s="143" t="s">
        <v>8</v>
      </c>
      <c r="F33" s="141">
        <v>2232</v>
      </c>
      <c r="G33" s="148">
        <v>100</v>
      </c>
    </row>
    <row r="34" spans="1:7" ht="12.75">
      <c r="A34" s="149" t="s">
        <v>0</v>
      </c>
      <c r="B34" s="150">
        <v>423</v>
      </c>
      <c r="C34" s="151">
        <f t="shared" si="3"/>
        <v>6.855753646677472</v>
      </c>
      <c r="D34" s="152"/>
      <c r="E34" s="152" t="s">
        <v>9</v>
      </c>
      <c r="F34" s="150">
        <v>1810</v>
      </c>
      <c r="G34" s="153">
        <f aca="true" t="shared" si="4" ref="G34:G42">F34*100/F$33</f>
        <v>81.0931899641577</v>
      </c>
    </row>
    <row r="35" spans="1:7" ht="12.75">
      <c r="A35" s="149" t="s">
        <v>2</v>
      </c>
      <c r="B35" s="150">
        <v>544</v>
      </c>
      <c r="C35" s="151">
        <f t="shared" si="3"/>
        <v>8.816855753646678</v>
      </c>
      <c r="D35" s="152"/>
      <c r="E35" s="152" t="s">
        <v>10</v>
      </c>
      <c r="F35" s="150">
        <v>845</v>
      </c>
      <c r="G35" s="153">
        <f t="shared" si="4"/>
        <v>37.8584229390681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1618</v>
      </c>
      <c r="G36" s="153">
        <f t="shared" si="4"/>
        <v>72.4910394265233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762</v>
      </c>
      <c r="G37" s="153">
        <f t="shared" si="4"/>
        <v>34.13978494623656</v>
      </c>
    </row>
    <row r="38" spans="1:7" ht="12.75">
      <c r="A38" s="163" t="s">
        <v>13</v>
      </c>
      <c r="B38" s="150">
        <v>6129</v>
      </c>
      <c r="C38" s="151">
        <f aca="true" t="shared" si="5" ref="C38:C56">B38*100/B$7</f>
        <v>99.3354943273906</v>
      </c>
      <c r="D38" s="152"/>
      <c r="E38" s="152" t="s">
        <v>14</v>
      </c>
      <c r="F38" s="150">
        <v>156</v>
      </c>
      <c r="G38" s="153">
        <f t="shared" si="4"/>
        <v>6.989247311827957</v>
      </c>
    </row>
    <row r="39" spans="1:7" ht="12.75">
      <c r="A39" s="149" t="s">
        <v>15</v>
      </c>
      <c r="B39" s="150">
        <v>5994</v>
      </c>
      <c r="C39" s="151">
        <f t="shared" si="5"/>
        <v>97.14748784440843</v>
      </c>
      <c r="D39" s="152"/>
      <c r="E39" s="152" t="s">
        <v>10</v>
      </c>
      <c r="F39" s="150">
        <v>73</v>
      </c>
      <c r="G39" s="153">
        <f t="shared" si="4"/>
        <v>3.270609318996416</v>
      </c>
    </row>
    <row r="40" spans="1:7" ht="12.75">
      <c r="A40" s="149" t="s">
        <v>16</v>
      </c>
      <c r="B40" s="150">
        <v>19</v>
      </c>
      <c r="C40" s="151">
        <f t="shared" si="5"/>
        <v>0.3079416531604538</v>
      </c>
      <c r="D40" s="152"/>
      <c r="E40" s="152" t="s">
        <v>17</v>
      </c>
      <c r="F40" s="150">
        <v>422</v>
      </c>
      <c r="G40" s="153">
        <f t="shared" si="4"/>
        <v>18.906810035842295</v>
      </c>
    </row>
    <row r="41" spans="1:7" ht="12.75">
      <c r="A41" s="149" t="s">
        <v>18</v>
      </c>
      <c r="B41" s="150">
        <v>10</v>
      </c>
      <c r="C41" s="151">
        <f t="shared" si="5"/>
        <v>0.1620745542949757</v>
      </c>
      <c r="D41" s="152"/>
      <c r="E41" s="152" t="s">
        <v>19</v>
      </c>
      <c r="F41" s="150">
        <v>375</v>
      </c>
      <c r="G41" s="153">
        <f t="shared" si="4"/>
        <v>16.801075268817204</v>
      </c>
    </row>
    <row r="42" spans="1:7" ht="12.75">
      <c r="A42" s="149" t="s">
        <v>20</v>
      </c>
      <c r="B42" s="150">
        <v>93</v>
      </c>
      <c r="C42" s="151">
        <f t="shared" si="5"/>
        <v>1.5072933549432739</v>
      </c>
      <c r="D42" s="152"/>
      <c r="E42" s="152" t="s">
        <v>21</v>
      </c>
      <c r="F42" s="150">
        <v>187</v>
      </c>
      <c r="G42" s="153">
        <f t="shared" si="4"/>
        <v>8.378136200716845</v>
      </c>
    </row>
    <row r="43" spans="1:7" ht="12.75">
      <c r="A43" s="149" t="s">
        <v>22</v>
      </c>
      <c r="B43" s="150">
        <v>25</v>
      </c>
      <c r="C43" s="151">
        <f t="shared" si="5"/>
        <v>0.4051863857374392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28</v>
      </c>
      <c r="C44" s="151">
        <f t="shared" si="5"/>
        <v>0.4538087520259319</v>
      </c>
      <c r="D44" s="152"/>
      <c r="E44" s="152" t="s">
        <v>24</v>
      </c>
      <c r="F44" s="160">
        <v>869</v>
      </c>
      <c r="G44" s="164">
        <f>F44*100/F33</f>
        <v>38.9336917562724</v>
      </c>
    </row>
    <row r="45" spans="1:7" ht="12.75">
      <c r="A45" s="149" t="s">
        <v>25</v>
      </c>
      <c r="B45" s="150">
        <v>8</v>
      </c>
      <c r="C45" s="151">
        <f t="shared" si="5"/>
        <v>0.12965964343598055</v>
      </c>
      <c r="D45" s="152"/>
      <c r="E45" s="152" t="s">
        <v>26</v>
      </c>
      <c r="F45" s="160">
        <v>666</v>
      </c>
      <c r="G45" s="164">
        <f>F45*100/F33</f>
        <v>29.838709677419356</v>
      </c>
    </row>
    <row r="46" spans="1:7" ht="12.75">
      <c r="A46" s="149" t="s">
        <v>27</v>
      </c>
      <c r="B46" s="150">
        <v>8</v>
      </c>
      <c r="C46" s="151">
        <f t="shared" si="5"/>
        <v>0.12965964343598055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17</v>
      </c>
      <c r="C47" s="151">
        <f t="shared" si="5"/>
        <v>0.2755267423014587</v>
      </c>
      <c r="D47" s="152"/>
      <c r="E47" s="152" t="s">
        <v>29</v>
      </c>
      <c r="F47" s="165">
        <v>2.76</v>
      </c>
      <c r="G47" s="166" t="s">
        <v>261</v>
      </c>
    </row>
    <row r="48" spans="1:7" ht="12.75">
      <c r="A48" s="149" t="s">
        <v>30</v>
      </c>
      <c r="B48" s="150">
        <v>2</v>
      </c>
      <c r="C48" s="151">
        <f t="shared" si="5"/>
        <v>0.03241491085899514</v>
      </c>
      <c r="D48" s="152"/>
      <c r="E48" s="152" t="s">
        <v>31</v>
      </c>
      <c r="F48" s="165">
        <v>3.13</v>
      </c>
      <c r="G48" s="166" t="s">
        <v>261</v>
      </c>
    </row>
    <row r="49" spans="1:7" ht="14.25">
      <c r="A49" s="149" t="s">
        <v>32</v>
      </c>
      <c r="B49" s="150">
        <v>5</v>
      </c>
      <c r="C49" s="151">
        <f t="shared" si="5"/>
        <v>0.08103727714748785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0.01620745542949757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2288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0.01620745542949757</v>
      </c>
      <c r="D52" s="152"/>
      <c r="E52" s="152" t="s">
        <v>38</v>
      </c>
      <c r="F52" s="150">
        <v>2232</v>
      </c>
      <c r="G52" s="153">
        <f>F52*100/F$51</f>
        <v>97.55244755244755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56</v>
      </c>
      <c r="G53" s="153">
        <f>F53*100/F$51</f>
        <v>2.4475524475524475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29</v>
      </c>
      <c r="G54" s="153">
        <f>F54*100/F$51</f>
        <v>1.2674825174825175</v>
      </c>
    </row>
    <row r="55" spans="1:7" ht="12.75">
      <c r="A55" s="149" t="s">
        <v>43</v>
      </c>
      <c r="B55" s="150">
        <v>12</v>
      </c>
      <c r="C55" s="151">
        <f t="shared" si="5"/>
        <v>0.19448946515397084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41</v>
      </c>
      <c r="C56" s="151">
        <f t="shared" si="5"/>
        <v>0.6645056726094003</v>
      </c>
      <c r="D56" s="152"/>
      <c r="E56" s="152" t="s">
        <v>45</v>
      </c>
      <c r="F56" s="167">
        <v>0.6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0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6032</v>
      </c>
      <c r="C60" s="168">
        <f>B60*100/B7</f>
        <v>97.76337115072934</v>
      </c>
      <c r="D60" s="152"/>
      <c r="E60" s="143" t="s">
        <v>51</v>
      </c>
      <c r="F60" s="141">
        <v>2232</v>
      </c>
      <c r="G60" s="148">
        <v>100</v>
      </c>
    </row>
    <row r="61" spans="1:7" ht="12.75">
      <c r="A61" s="149" t="s">
        <v>52</v>
      </c>
      <c r="B61" s="160">
        <v>25</v>
      </c>
      <c r="C61" s="168">
        <f>B61*100/B7</f>
        <v>0.4051863857374392</v>
      </c>
      <c r="D61" s="152"/>
      <c r="E61" s="152" t="s">
        <v>53</v>
      </c>
      <c r="F61" s="150">
        <v>2153</v>
      </c>
      <c r="G61" s="153">
        <f>F61*100/F$60</f>
        <v>96.4605734767025</v>
      </c>
    </row>
    <row r="62" spans="1:7" ht="12.75">
      <c r="A62" s="149" t="s">
        <v>54</v>
      </c>
      <c r="B62" s="160">
        <v>11</v>
      </c>
      <c r="C62" s="168">
        <f>B62*100/B7</f>
        <v>0.17828200972447325</v>
      </c>
      <c r="D62" s="152"/>
      <c r="E62" s="152" t="s">
        <v>55</v>
      </c>
      <c r="F62" s="150">
        <v>79</v>
      </c>
      <c r="G62" s="153">
        <f>F62*100/F$60</f>
        <v>3.539426523297491</v>
      </c>
    </row>
    <row r="63" spans="1:7" ht="12.75">
      <c r="A63" s="149" t="s">
        <v>56</v>
      </c>
      <c r="B63" s="160">
        <v>117</v>
      </c>
      <c r="C63" s="168">
        <f>B63*100/B7</f>
        <v>1.8962722852512155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5</v>
      </c>
      <c r="C64" s="168">
        <f>B64*100/B7</f>
        <v>0.08103727714748785</v>
      </c>
      <c r="D64" s="152"/>
      <c r="E64" s="152" t="s">
        <v>58</v>
      </c>
      <c r="F64" s="165">
        <v>2.77</v>
      </c>
      <c r="G64" s="166" t="s">
        <v>261</v>
      </c>
    </row>
    <row r="65" spans="1:7" ht="13.5" thickBot="1">
      <c r="A65" s="171" t="s">
        <v>59</v>
      </c>
      <c r="B65" s="172">
        <v>21</v>
      </c>
      <c r="C65" s="173">
        <f>B65*100/B7</f>
        <v>0.34035656401944897</v>
      </c>
      <c r="D65" s="174"/>
      <c r="E65" s="174" t="s">
        <v>60</v>
      </c>
      <c r="F65" s="175">
        <v>2.65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6170</v>
      </c>
      <c r="G9" s="33">
        <f>(F9/$F$9)*100</f>
        <v>100</v>
      </c>
    </row>
    <row r="10" spans="1:7" ht="12.75">
      <c r="A10" s="29" t="s">
        <v>269</v>
      </c>
      <c r="B10" s="93">
        <v>1669</v>
      </c>
      <c r="C10" s="33">
        <f aca="true" t="shared" si="0" ref="C10:C15">(B10/$B$10)*100</f>
        <v>100</v>
      </c>
      <c r="E10" s="34" t="s">
        <v>270</v>
      </c>
      <c r="F10" s="97">
        <v>5810</v>
      </c>
      <c r="G10" s="84">
        <f aca="true" t="shared" si="1" ref="G10:G16">(F10/$F$9)*100</f>
        <v>94.16531604538088</v>
      </c>
    </row>
    <row r="11" spans="1:8" ht="12.75">
      <c r="A11" s="36" t="s">
        <v>271</v>
      </c>
      <c r="B11" s="98">
        <v>236</v>
      </c>
      <c r="C11" s="35">
        <f t="shared" si="0"/>
        <v>14.140203714799283</v>
      </c>
      <c r="E11" s="34" t="s">
        <v>272</v>
      </c>
      <c r="F11" s="97">
        <v>5763</v>
      </c>
      <c r="G11" s="84">
        <f t="shared" si="1"/>
        <v>93.40356564019449</v>
      </c>
      <c r="H11" s="15" t="s">
        <v>250</v>
      </c>
    </row>
    <row r="12" spans="1:8" ht="12.75">
      <c r="A12" s="36" t="s">
        <v>273</v>
      </c>
      <c r="B12" s="98">
        <v>67</v>
      </c>
      <c r="C12" s="35">
        <f t="shared" si="0"/>
        <v>4.014379868184541</v>
      </c>
      <c r="E12" s="34" t="s">
        <v>274</v>
      </c>
      <c r="F12" s="97">
        <v>3833</v>
      </c>
      <c r="G12" s="84">
        <f t="shared" si="1"/>
        <v>62.12317666126418</v>
      </c>
      <c r="H12" s="15" t="s">
        <v>250</v>
      </c>
    </row>
    <row r="13" spans="1:7" ht="12.75">
      <c r="A13" s="36" t="s">
        <v>275</v>
      </c>
      <c r="B13" s="98">
        <v>778</v>
      </c>
      <c r="C13" s="35">
        <f t="shared" si="0"/>
        <v>46.61473936488916</v>
      </c>
      <c r="E13" s="34" t="s">
        <v>276</v>
      </c>
      <c r="F13" s="97">
        <v>1930</v>
      </c>
      <c r="G13" s="84">
        <f t="shared" si="1"/>
        <v>31.280388978930308</v>
      </c>
    </row>
    <row r="14" spans="1:7" ht="12.75">
      <c r="A14" s="36" t="s">
        <v>277</v>
      </c>
      <c r="B14" s="98">
        <v>318</v>
      </c>
      <c r="C14" s="35">
        <f t="shared" si="0"/>
        <v>19.053325344517674</v>
      </c>
      <c r="E14" s="34" t="s">
        <v>166</v>
      </c>
      <c r="F14" s="97">
        <v>47</v>
      </c>
      <c r="G14" s="84">
        <f t="shared" si="1"/>
        <v>0.7617504051863857</v>
      </c>
    </row>
    <row r="15" spans="1:7" ht="12.75">
      <c r="A15" s="36" t="s">
        <v>324</v>
      </c>
      <c r="B15" s="97">
        <v>270</v>
      </c>
      <c r="C15" s="35">
        <f t="shared" si="0"/>
        <v>16.177351707609347</v>
      </c>
      <c r="E15" s="34" t="s">
        <v>278</v>
      </c>
      <c r="F15" s="97">
        <v>360</v>
      </c>
      <c r="G15" s="84">
        <f t="shared" si="1"/>
        <v>5.834683954619125</v>
      </c>
    </row>
    <row r="16" spans="1:7" ht="12.75">
      <c r="A16" s="36"/>
      <c r="B16" s="93" t="s">
        <v>250</v>
      </c>
      <c r="C16" s="10"/>
      <c r="E16" s="34" t="s">
        <v>279</v>
      </c>
      <c r="F16" s="98">
        <v>127</v>
      </c>
      <c r="G16" s="84">
        <f t="shared" si="1"/>
        <v>2.0583468395461915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239</v>
      </c>
      <c r="G17" s="84">
        <f>(F17/$F$9)*100</f>
        <v>3.8735818476499193</v>
      </c>
    </row>
    <row r="18" spans="1:7" ht="12.75">
      <c r="A18" s="29" t="s">
        <v>282</v>
      </c>
      <c r="B18" s="93">
        <v>4199</v>
      </c>
      <c r="C18" s="33">
        <f>(B18/$B$18)*100</f>
        <v>100</v>
      </c>
      <c r="E18" s="34" t="s">
        <v>283</v>
      </c>
      <c r="F18" s="97">
        <v>121</v>
      </c>
      <c r="G18" s="84">
        <f>(F18/$F$9)*100</f>
        <v>1.9611021069692056</v>
      </c>
    </row>
    <row r="19" spans="1:7" ht="12.75">
      <c r="A19" s="36" t="s">
        <v>284</v>
      </c>
      <c r="B19" s="97">
        <v>21</v>
      </c>
      <c r="C19" s="84">
        <f aca="true" t="shared" si="2" ref="C19:C25">(B19/$B$18)*100</f>
        <v>0.5001190759704691</v>
      </c>
      <c r="E19" s="34"/>
      <c r="F19" s="97" t="s">
        <v>250</v>
      </c>
      <c r="G19" s="84"/>
    </row>
    <row r="20" spans="1:7" ht="12.75">
      <c r="A20" s="36" t="s">
        <v>285</v>
      </c>
      <c r="B20" s="97">
        <v>112</v>
      </c>
      <c r="C20" s="84">
        <f t="shared" si="2"/>
        <v>2.6673017385091686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585</v>
      </c>
      <c r="C21" s="84">
        <f t="shared" si="2"/>
        <v>13.93188854489164</v>
      </c>
      <c r="E21" s="38" t="s">
        <v>167</v>
      </c>
      <c r="F21" s="80">
        <v>360</v>
      </c>
      <c r="G21" s="33">
        <f>(F21/$F$21)*100</f>
        <v>100</v>
      </c>
    </row>
    <row r="22" spans="1:7" ht="12.75">
      <c r="A22" s="36" t="s">
        <v>302</v>
      </c>
      <c r="B22" s="97">
        <v>694</v>
      </c>
      <c r="C22" s="84">
        <f t="shared" si="2"/>
        <v>16.527744701119314</v>
      </c>
      <c r="E22" s="34" t="s">
        <v>303</v>
      </c>
      <c r="F22" s="97">
        <v>159</v>
      </c>
      <c r="G22" s="84">
        <f aca="true" t="shared" si="3" ref="G22:G27">(F22/$F$21)*100</f>
        <v>44.166666666666664</v>
      </c>
    </row>
    <row r="23" spans="1:7" ht="12.75">
      <c r="A23" s="36" t="s">
        <v>304</v>
      </c>
      <c r="B23" s="97">
        <v>248</v>
      </c>
      <c r="C23" s="84">
        <f t="shared" si="2"/>
        <v>5.906168135270303</v>
      </c>
      <c r="E23" s="34" t="s">
        <v>305</v>
      </c>
      <c r="F23" s="97">
        <v>84</v>
      </c>
      <c r="G23" s="84">
        <f t="shared" si="3"/>
        <v>23.333333333333332</v>
      </c>
    </row>
    <row r="24" spans="1:7" ht="12.75">
      <c r="A24" s="36" t="s">
        <v>306</v>
      </c>
      <c r="B24" s="97">
        <v>1615</v>
      </c>
      <c r="C24" s="84">
        <f t="shared" si="2"/>
        <v>38.46153846153847</v>
      </c>
      <c r="E24" s="34" t="s">
        <v>307</v>
      </c>
      <c r="F24" s="97">
        <v>7</v>
      </c>
      <c r="G24" s="84">
        <f t="shared" si="3"/>
        <v>1.9444444444444444</v>
      </c>
    </row>
    <row r="25" spans="1:7" ht="12.75">
      <c r="A25" s="36" t="s">
        <v>308</v>
      </c>
      <c r="B25" s="97">
        <v>924</v>
      </c>
      <c r="C25" s="84">
        <f t="shared" si="2"/>
        <v>22.005239342700644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75</v>
      </c>
      <c r="G26" s="84">
        <f t="shared" si="3"/>
        <v>20.833333333333336</v>
      </c>
    </row>
    <row r="27" spans="1:7" ht="12.75">
      <c r="A27" s="36" t="s">
        <v>311</v>
      </c>
      <c r="B27" s="108">
        <v>96.8</v>
      </c>
      <c r="C27" s="37" t="s">
        <v>261</v>
      </c>
      <c r="E27" s="34" t="s">
        <v>312</v>
      </c>
      <c r="F27" s="97">
        <v>35</v>
      </c>
      <c r="G27" s="84">
        <f t="shared" si="3"/>
        <v>9.722222222222223</v>
      </c>
    </row>
    <row r="28" spans="1:7" ht="12.75">
      <c r="A28" s="36" t="s">
        <v>313</v>
      </c>
      <c r="B28" s="108">
        <v>60.5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5700</v>
      </c>
      <c r="G30" s="33">
        <f>(F30/$F$30)*100</f>
        <v>100</v>
      </c>
      <c r="J30" s="39"/>
    </row>
    <row r="31" spans="1:10" ht="12.75">
      <c r="A31" s="95" t="s">
        <v>296</v>
      </c>
      <c r="B31" s="93">
        <v>4728</v>
      </c>
      <c r="C31" s="33">
        <f>(B31/$B$31)*100</f>
        <v>100</v>
      </c>
      <c r="E31" s="34" t="s">
        <v>317</v>
      </c>
      <c r="F31" s="97">
        <v>5345</v>
      </c>
      <c r="G31" s="101">
        <f>(F31/$F$30)*100</f>
        <v>93.77192982456141</v>
      </c>
      <c r="J31" s="39"/>
    </row>
    <row r="32" spans="1:10" ht="12.75">
      <c r="A32" s="36" t="s">
        <v>318</v>
      </c>
      <c r="B32" s="97">
        <v>814</v>
      </c>
      <c r="C32" s="10">
        <f>(B32/$B$31)*100</f>
        <v>17.2165820642978</v>
      </c>
      <c r="E32" s="34" t="s">
        <v>319</v>
      </c>
      <c r="F32" s="97">
        <v>355</v>
      </c>
      <c r="G32" s="101">
        <f aca="true" t="shared" si="4" ref="G32:G39">(F32/$F$30)*100</f>
        <v>6.228070175438597</v>
      </c>
      <c r="J32" s="39"/>
    </row>
    <row r="33" spans="1:10" ht="12.75">
      <c r="A33" s="36" t="s">
        <v>320</v>
      </c>
      <c r="B33" s="97">
        <v>3329</v>
      </c>
      <c r="C33" s="10">
        <f aca="true" t="shared" si="5" ref="C33:C38">(B33/$B$31)*100</f>
        <v>70.41032148900169</v>
      </c>
      <c r="E33" s="34" t="s">
        <v>321</v>
      </c>
      <c r="F33" s="97">
        <v>55</v>
      </c>
      <c r="G33" s="101">
        <f t="shared" si="4"/>
        <v>0.9649122807017544</v>
      </c>
      <c r="J33" s="39"/>
    </row>
    <row r="34" spans="1:7" ht="12.75">
      <c r="A34" s="36" t="s">
        <v>322</v>
      </c>
      <c r="B34" s="97">
        <v>43</v>
      </c>
      <c r="C34" s="10">
        <f t="shared" si="5"/>
        <v>0.9094754653130288</v>
      </c>
      <c r="E34" s="34" t="s">
        <v>323</v>
      </c>
      <c r="F34" s="97">
        <v>36</v>
      </c>
      <c r="G34" s="101">
        <f t="shared" si="4"/>
        <v>0.631578947368421</v>
      </c>
    </row>
    <row r="35" spans="1:7" ht="12.75">
      <c r="A35" s="36" t="s">
        <v>325</v>
      </c>
      <c r="B35" s="97">
        <v>299</v>
      </c>
      <c r="C35" s="10">
        <f t="shared" si="5"/>
        <v>6.324027072758037</v>
      </c>
      <c r="E35" s="34" t="s">
        <v>321</v>
      </c>
      <c r="F35" s="97">
        <v>0</v>
      </c>
      <c r="G35" s="101">
        <f t="shared" si="4"/>
        <v>0</v>
      </c>
    </row>
    <row r="36" spans="1:7" ht="12.75">
      <c r="A36" s="36" t="s">
        <v>297</v>
      </c>
      <c r="B36" s="97">
        <v>233</v>
      </c>
      <c r="C36" s="10">
        <f t="shared" si="5"/>
        <v>4.928087986463621</v>
      </c>
      <c r="E36" s="34" t="s">
        <v>327</v>
      </c>
      <c r="F36" s="97">
        <v>274</v>
      </c>
      <c r="G36" s="101">
        <f t="shared" si="4"/>
        <v>4.807017543859649</v>
      </c>
    </row>
    <row r="37" spans="1:7" ht="12.75">
      <c r="A37" s="36" t="s">
        <v>326</v>
      </c>
      <c r="B37" s="97">
        <v>243</v>
      </c>
      <c r="C37" s="10">
        <f t="shared" si="5"/>
        <v>5.1395939086294415</v>
      </c>
      <c r="E37" s="34" t="s">
        <v>321</v>
      </c>
      <c r="F37" s="97">
        <v>34</v>
      </c>
      <c r="G37" s="101">
        <f t="shared" si="4"/>
        <v>0.5964912280701754</v>
      </c>
    </row>
    <row r="38" spans="1:7" ht="12.75">
      <c r="A38" s="36" t="s">
        <v>297</v>
      </c>
      <c r="B38" s="97">
        <v>160</v>
      </c>
      <c r="C38" s="10">
        <f t="shared" si="5"/>
        <v>3.3840947546531304</v>
      </c>
      <c r="E38" s="34" t="s">
        <v>259</v>
      </c>
      <c r="F38" s="97">
        <v>45</v>
      </c>
      <c r="G38" s="101">
        <f t="shared" si="4"/>
        <v>0.7894736842105263</v>
      </c>
    </row>
    <row r="39" spans="1:7" ht="12.75">
      <c r="A39" s="36"/>
      <c r="B39" s="97" t="s">
        <v>250</v>
      </c>
      <c r="C39" s="10"/>
      <c r="E39" s="34" t="s">
        <v>321</v>
      </c>
      <c r="F39" s="97">
        <v>21</v>
      </c>
      <c r="G39" s="101">
        <f t="shared" si="4"/>
        <v>0.3684210526315789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27</v>
      </c>
      <c r="C42" s="33">
        <f>(B42/$B$42)*100</f>
        <v>100</v>
      </c>
      <c r="E42" s="31" t="s">
        <v>268</v>
      </c>
      <c r="F42" s="80">
        <v>6170</v>
      </c>
      <c r="G42" s="99">
        <f>(F42/$F$42)*100</f>
        <v>100</v>
      </c>
      <c r="I42" s="39"/>
    </row>
    <row r="43" spans="1:7" ht="12.75">
      <c r="A43" s="36" t="s">
        <v>301</v>
      </c>
      <c r="B43" s="98">
        <v>20</v>
      </c>
      <c r="C43" s="102">
        <f>(B43/$B$42)*100</f>
        <v>74.07407407407408</v>
      </c>
      <c r="E43" s="60" t="s">
        <v>168</v>
      </c>
      <c r="F43" s="106">
        <v>8097</v>
      </c>
      <c r="G43" s="107">
        <f aca="true" t="shared" si="6" ref="G43:G71">(F43/$F$42)*100</f>
        <v>131.23176661264182</v>
      </c>
    </row>
    <row r="44" spans="1:7" ht="12.75">
      <c r="A44" s="36"/>
      <c r="B44" s="93" t="s">
        <v>250</v>
      </c>
      <c r="C44" s="10"/>
      <c r="E44" s="1" t="s">
        <v>329</v>
      </c>
      <c r="F44" s="97">
        <v>49</v>
      </c>
      <c r="G44" s="101">
        <f t="shared" si="6"/>
        <v>0.7941653160453808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23</v>
      </c>
      <c r="G45" s="101">
        <f t="shared" si="6"/>
        <v>0.3727714748784441</v>
      </c>
    </row>
    <row r="46" spans="1:7" ht="12.75">
      <c r="A46" s="29" t="s">
        <v>331</v>
      </c>
      <c r="B46" s="93">
        <v>4477</v>
      </c>
      <c r="C46" s="33">
        <f>(B46/$B$46)*100</f>
        <v>100</v>
      </c>
      <c r="E46" s="1" t="s">
        <v>332</v>
      </c>
      <c r="F46" s="97">
        <v>24</v>
      </c>
      <c r="G46" s="101">
        <f t="shared" si="6"/>
        <v>0.3889789303079416</v>
      </c>
    </row>
    <row r="47" spans="1:7" ht="12.75">
      <c r="A47" s="36" t="s">
        <v>333</v>
      </c>
      <c r="B47" s="97">
        <v>621</v>
      </c>
      <c r="C47" s="10">
        <f>(B47/$B$46)*100</f>
        <v>13.870895689077505</v>
      </c>
      <c r="E47" s="1" t="s">
        <v>334</v>
      </c>
      <c r="F47" s="97">
        <v>130</v>
      </c>
      <c r="G47" s="101">
        <f t="shared" si="6"/>
        <v>2.106969205834684</v>
      </c>
    </row>
    <row r="48" spans="1:7" ht="12.75">
      <c r="A48" s="36"/>
      <c r="B48" s="93" t="s">
        <v>250</v>
      </c>
      <c r="C48" s="10"/>
      <c r="E48" s="1" t="s">
        <v>335</v>
      </c>
      <c r="F48" s="97">
        <v>809</v>
      </c>
      <c r="G48" s="101">
        <f t="shared" si="6"/>
        <v>13.111831442463535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166</v>
      </c>
      <c r="G49" s="101">
        <f t="shared" si="6"/>
        <v>2.6904376012965967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36</v>
      </c>
      <c r="G50" s="101">
        <f t="shared" si="6"/>
        <v>0.5834683954619124</v>
      </c>
    </row>
    <row r="51" spans="1:7" ht="12.75">
      <c r="A51" s="5" t="s">
        <v>338</v>
      </c>
      <c r="B51" s="93">
        <v>1314</v>
      </c>
      <c r="C51" s="33">
        <f>(B51/$B$51)*100</f>
        <v>100</v>
      </c>
      <c r="E51" s="1" t="s">
        <v>339</v>
      </c>
      <c r="F51" s="97">
        <v>1220</v>
      </c>
      <c r="G51" s="101">
        <f t="shared" si="6"/>
        <v>19.773095623987032</v>
      </c>
    </row>
    <row r="52" spans="1:7" ht="12.75">
      <c r="A52" s="4" t="s">
        <v>340</v>
      </c>
      <c r="B52" s="98">
        <v>63</v>
      </c>
      <c r="C52" s="10">
        <f>(B52/$B$51)*100</f>
        <v>4.794520547945205</v>
      </c>
      <c r="E52" s="1" t="s">
        <v>341</v>
      </c>
      <c r="F52" s="97">
        <v>101</v>
      </c>
      <c r="G52" s="101">
        <f t="shared" si="6"/>
        <v>1.6369529983792546</v>
      </c>
    </row>
    <row r="53" spans="1:7" ht="12.75">
      <c r="A53" s="4"/>
      <c r="B53" s="93" t="s">
        <v>250</v>
      </c>
      <c r="C53" s="10"/>
      <c r="E53" s="1" t="s">
        <v>342</v>
      </c>
      <c r="F53" s="97">
        <v>27</v>
      </c>
      <c r="G53" s="101">
        <f t="shared" si="6"/>
        <v>0.4376012965964344</v>
      </c>
    </row>
    <row r="54" spans="1:7" ht="14.25">
      <c r="A54" s="5" t="s">
        <v>343</v>
      </c>
      <c r="B54" s="93">
        <v>3403</v>
      </c>
      <c r="C54" s="33">
        <f>(B54/$B$54)*100</f>
        <v>100</v>
      </c>
      <c r="E54" s="1" t="s">
        <v>201</v>
      </c>
      <c r="F54" s="97">
        <v>1924</v>
      </c>
      <c r="G54" s="101">
        <f t="shared" si="6"/>
        <v>31.183144246353322</v>
      </c>
    </row>
    <row r="55" spans="1:7" ht="12.75">
      <c r="A55" s="4" t="s">
        <v>340</v>
      </c>
      <c r="B55" s="98">
        <v>203</v>
      </c>
      <c r="C55" s="10">
        <f>(B55/$B$54)*100</f>
        <v>5.965324713488099</v>
      </c>
      <c r="E55" s="1" t="s">
        <v>344</v>
      </c>
      <c r="F55" s="97">
        <v>1625</v>
      </c>
      <c r="G55" s="101">
        <f t="shared" si="6"/>
        <v>26.33711507293355</v>
      </c>
    </row>
    <row r="56" spans="1:7" ht="12.75">
      <c r="A56" s="4" t="s">
        <v>345</v>
      </c>
      <c r="B56" s="119">
        <v>46.3</v>
      </c>
      <c r="C56" s="37" t="s">
        <v>261</v>
      </c>
      <c r="E56" s="1" t="s">
        <v>346</v>
      </c>
      <c r="F56" s="97">
        <v>43</v>
      </c>
      <c r="G56" s="101">
        <f t="shared" si="6"/>
        <v>0.6969205834683955</v>
      </c>
    </row>
    <row r="57" spans="1:7" ht="12.75">
      <c r="A57" s="4" t="s">
        <v>347</v>
      </c>
      <c r="B57" s="98">
        <v>3200</v>
      </c>
      <c r="C57" s="10">
        <f>(B57/$B$54)*100</f>
        <v>94.0346752865119</v>
      </c>
      <c r="E57" s="1" t="s">
        <v>348</v>
      </c>
      <c r="F57" s="97">
        <v>89</v>
      </c>
      <c r="G57" s="101">
        <f t="shared" si="6"/>
        <v>1.4424635332252835</v>
      </c>
    </row>
    <row r="58" spans="1:7" ht="12.75">
      <c r="A58" s="4" t="s">
        <v>345</v>
      </c>
      <c r="B58" s="119">
        <v>77.6</v>
      </c>
      <c r="C58" s="37" t="s">
        <v>261</v>
      </c>
      <c r="E58" s="1" t="s">
        <v>349</v>
      </c>
      <c r="F58" s="97">
        <v>267</v>
      </c>
      <c r="G58" s="101">
        <f t="shared" si="6"/>
        <v>4.3273905996758515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983</v>
      </c>
      <c r="C60" s="33">
        <f>(B60/$B$60)*100</f>
        <v>100</v>
      </c>
      <c r="E60" s="1" t="s">
        <v>352</v>
      </c>
      <c r="F60" s="97">
        <v>240</v>
      </c>
      <c r="G60" s="101">
        <f t="shared" si="6"/>
        <v>3.889789303079417</v>
      </c>
    </row>
    <row r="61" spans="1:7" ht="12.75">
      <c r="A61" s="4" t="s">
        <v>340</v>
      </c>
      <c r="B61" s="97">
        <v>202</v>
      </c>
      <c r="C61" s="10">
        <f>(B61/$B$60)*100</f>
        <v>20.54933875890132</v>
      </c>
      <c r="E61" s="1" t="s">
        <v>353</v>
      </c>
      <c r="F61" s="97">
        <v>142</v>
      </c>
      <c r="G61" s="101">
        <f t="shared" si="6"/>
        <v>2.301458670988655</v>
      </c>
    </row>
    <row r="62" spans="1:7" ht="12.75">
      <c r="A62" s="4"/>
      <c r="B62" s="93" t="s">
        <v>250</v>
      </c>
      <c r="C62" s="10"/>
      <c r="E62" s="1" t="s">
        <v>354</v>
      </c>
      <c r="F62" s="97">
        <v>168</v>
      </c>
      <c r="G62" s="101">
        <f t="shared" si="6"/>
        <v>2.7228525121555913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42</v>
      </c>
      <c r="G63" s="101">
        <f t="shared" si="6"/>
        <v>0.6807131280388978</v>
      </c>
    </row>
    <row r="64" spans="1:7" ht="12.75">
      <c r="A64" s="29" t="s">
        <v>357</v>
      </c>
      <c r="B64" s="93">
        <v>5700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3806</v>
      </c>
      <c r="C65" s="10">
        <f>(B65/$B$64)*100</f>
        <v>66.77192982456141</v>
      </c>
      <c r="E65" s="1" t="s">
        <v>359</v>
      </c>
      <c r="F65" s="97">
        <v>92</v>
      </c>
      <c r="G65" s="101">
        <f t="shared" si="6"/>
        <v>1.4910858995137763</v>
      </c>
    </row>
    <row r="66" spans="1:7" ht="12.75">
      <c r="A66" s="4" t="s">
        <v>257</v>
      </c>
      <c r="B66" s="97">
        <v>1872</v>
      </c>
      <c r="C66" s="10">
        <f aca="true" t="shared" si="7" ref="C66:C71">(B66/$B$64)*100</f>
        <v>32.8421052631579</v>
      </c>
      <c r="E66" s="1" t="s">
        <v>360</v>
      </c>
      <c r="F66" s="97">
        <v>10</v>
      </c>
      <c r="G66" s="101">
        <f t="shared" si="6"/>
        <v>0.1620745542949757</v>
      </c>
    </row>
    <row r="67" spans="1:7" ht="12.75">
      <c r="A67" s="4" t="s">
        <v>361</v>
      </c>
      <c r="B67" s="97">
        <v>1087</v>
      </c>
      <c r="C67" s="10">
        <f t="shared" si="7"/>
        <v>19.07017543859649</v>
      </c>
      <c r="E67" s="1" t="s">
        <v>362</v>
      </c>
      <c r="F67" s="97">
        <v>107</v>
      </c>
      <c r="G67" s="101">
        <f t="shared" si="6"/>
        <v>1.7341977309562397</v>
      </c>
    </row>
    <row r="68" spans="1:7" ht="12.75">
      <c r="A68" s="4" t="s">
        <v>363</v>
      </c>
      <c r="B68" s="97">
        <v>785</v>
      </c>
      <c r="C68" s="10">
        <f t="shared" si="7"/>
        <v>13.771929824561404</v>
      </c>
      <c r="E68" s="1" t="s">
        <v>364</v>
      </c>
      <c r="F68" s="97">
        <v>166</v>
      </c>
      <c r="G68" s="101">
        <f t="shared" si="6"/>
        <v>2.6904376012965967</v>
      </c>
    </row>
    <row r="69" spans="1:7" ht="12.75">
      <c r="A69" s="4" t="s">
        <v>365</v>
      </c>
      <c r="B69" s="97">
        <v>248</v>
      </c>
      <c r="C69" s="10">
        <f t="shared" si="7"/>
        <v>4.350877192982456</v>
      </c>
      <c r="E69" s="1" t="s">
        <v>366</v>
      </c>
      <c r="F69" s="97">
        <v>64</v>
      </c>
      <c r="G69" s="101">
        <f t="shared" si="6"/>
        <v>1.0372771474878444</v>
      </c>
    </row>
    <row r="70" spans="1:7" ht="12.75">
      <c r="A70" s="4" t="s">
        <v>367</v>
      </c>
      <c r="B70" s="97">
        <v>537</v>
      </c>
      <c r="C70" s="10">
        <f t="shared" si="7"/>
        <v>9.421052631578947</v>
      </c>
      <c r="E70" s="1" t="s">
        <v>368</v>
      </c>
      <c r="F70" s="97">
        <v>42</v>
      </c>
      <c r="G70" s="101">
        <f t="shared" si="6"/>
        <v>0.6807131280388978</v>
      </c>
    </row>
    <row r="71" spans="1:7" ht="13.5" thickBot="1">
      <c r="A71" s="7" t="s">
        <v>258</v>
      </c>
      <c r="B71" s="103">
        <v>22</v>
      </c>
      <c r="C71" s="40">
        <f t="shared" si="7"/>
        <v>0.3859649122807018</v>
      </c>
      <c r="D71" s="41"/>
      <c r="E71" s="9" t="s">
        <v>369</v>
      </c>
      <c r="F71" s="103">
        <v>491</v>
      </c>
      <c r="G71" s="104">
        <f t="shared" si="6"/>
        <v>7.957860615883307</v>
      </c>
    </row>
    <row r="72" spans="5:6" ht="13.5" thickTop="1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4619</v>
      </c>
      <c r="C9" s="81">
        <f>(B9/$B$9)*100</f>
        <v>100</v>
      </c>
      <c r="D9" s="65"/>
      <c r="E9" s="79" t="s">
        <v>381</v>
      </c>
      <c r="F9" s="80">
        <v>2238</v>
      </c>
      <c r="G9" s="81">
        <f>(F9/$F$9)*100</f>
        <v>100</v>
      </c>
    </row>
    <row r="10" spans="1:7" ht="12.75">
      <c r="A10" s="82" t="s">
        <v>382</v>
      </c>
      <c r="B10" s="97">
        <v>2934</v>
      </c>
      <c r="C10" s="105">
        <f>(B10/$B$9)*100</f>
        <v>63.520242476726565</v>
      </c>
      <c r="D10" s="65"/>
      <c r="E10" s="78" t="s">
        <v>383</v>
      </c>
      <c r="F10" s="97">
        <v>24</v>
      </c>
      <c r="G10" s="105">
        <f aca="true" t="shared" si="0" ref="G10:G19">(F10/$F$9)*100</f>
        <v>1.0723860589812333</v>
      </c>
    </row>
    <row r="11" spans="1:7" ht="12.75">
      <c r="A11" s="82" t="s">
        <v>384</v>
      </c>
      <c r="B11" s="97">
        <v>2934</v>
      </c>
      <c r="C11" s="105">
        <f aca="true" t="shared" si="1" ref="C11:C16">(B11/$B$9)*100</f>
        <v>63.520242476726565</v>
      </c>
      <c r="D11" s="65"/>
      <c r="E11" s="78" t="s">
        <v>385</v>
      </c>
      <c r="F11" s="97">
        <v>10</v>
      </c>
      <c r="G11" s="105">
        <f t="shared" si="0"/>
        <v>0.44682752457551383</v>
      </c>
    </row>
    <row r="12" spans="1:7" ht="12.75">
      <c r="A12" s="82" t="s">
        <v>386</v>
      </c>
      <c r="B12" s="97">
        <v>2854</v>
      </c>
      <c r="C12" s="105">
        <f>(B12/$B$9)*100</f>
        <v>61.78826585841091</v>
      </c>
      <c r="D12" s="65"/>
      <c r="E12" s="78" t="s">
        <v>387</v>
      </c>
      <c r="F12" s="97">
        <v>102</v>
      </c>
      <c r="G12" s="105">
        <f t="shared" si="0"/>
        <v>4.557640750670242</v>
      </c>
    </row>
    <row r="13" spans="1:7" ht="12.75">
      <c r="A13" s="82" t="s">
        <v>388</v>
      </c>
      <c r="B13" s="97">
        <v>80</v>
      </c>
      <c r="C13" s="105">
        <f>(B13/$B$9)*100</f>
        <v>1.7319766183156529</v>
      </c>
      <c r="D13" s="65"/>
      <c r="E13" s="78" t="s">
        <v>389</v>
      </c>
      <c r="F13" s="97">
        <v>78</v>
      </c>
      <c r="G13" s="105">
        <f t="shared" si="0"/>
        <v>3.485254691689008</v>
      </c>
    </row>
    <row r="14" spans="1:7" ht="12.75">
      <c r="A14" s="82" t="s">
        <v>390</v>
      </c>
      <c r="B14" s="109">
        <v>2.7</v>
      </c>
      <c r="C14" s="112" t="s">
        <v>261</v>
      </c>
      <c r="D14" s="65"/>
      <c r="E14" s="78" t="s">
        <v>391</v>
      </c>
      <c r="F14" s="97">
        <v>244</v>
      </c>
      <c r="G14" s="105">
        <f t="shared" si="0"/>
        <v>10.902591599642538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347</v>
      </c>
      <c r="G15" s="105">
        <f t="shared" si="0"/>
        <v>15.504915102770331</v>
      </c>
    </row>
    <row r="16" spans="1:7" ht="12.75">
      <c r="A16" s="82" t="s">
        <v>67</v>
      </c>
      <c r="B16" s="97">
        <v>1685</v>
      </c>
      <c r="C16" s="105">
        <f t="shared" si="1"/>
        <v>36.479757523273435</v>
      </c>
      <c r="D16" s="65"/>
      <c r="E16" s="78" t="s">
        <v>68</v>
      </c>
      <c r="F16" s="97">
        <v>396</v>
      </c>
      <c r="G16" s="105">
        <f t="shared" si="0"/>
        <v>17.694369973190348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423</v>
      </c>
      <c r="G17" s="105">
        <f t="shared" si="0"/>
        <v>18.900804289544233</v>
      </c>
    </row>
    <row r="18" spans="1:7" ht="12.75">
      <c r="A18" s="77" t="s">
        <v>70</v>
      </c>
      <c r="B18" s="80">
        <v>2482</v>
      </c>
      <c r="C18" s="81">
        <f>(B18/$B$18)*100</f>
        <v>100</v>
      </c>
      <c r="D18" s="65"/>
      <c r="E18" s="78" t="s">
        <v>170</v>
      </c>
      <c r="F18" s="97">
        <v>242</v>
      </c>
      <c r="G18" s="105">
        <f t="shared" si="0"/>
        <v>10.813226094727435</v>
      </c>
    </row>
    <row r="19" spans="1:9" ht="12.75">
      <c r="A19" s="82" t="s">
        <v>382</v>
      </c>
      <c r="B19" s="97">
        <v>1342</v>
      </c>
      <c r="C19" s="105">
        <f>(B19/$B$18)*100</f>
        <v>54.0692989524577</v>
      </c>
      <c r="D19" s="65"/>
      <c r="E19" s="78" t="s">
        <v>169</v>
      </c>
      <c r="F19" s="98">
        <v>372</v>
      </c>
      <c r="G19" s="105">
        <f t="shared" si="0"/>
        <v>16.621983914209114</v>
      </c>
      <c r="I19" s="117"/>
    </row>
    <row r="20" spans="1:7" ht="12.75">
      <c r="A20" s="82" t="s">
        <v>384</v>
      </c>
      <c r="B20" s="97">
        <v>1342</v>
      </c>
      <c r="C20" s="105">
        <f>(B20/$B$18)*100</f>
        <v>54.0692989524577</v>
      </c>
      <c r="D20" s="65"/>
      <c r="E20" s="78" t="s">
        <v>71</v>
      </c>
      <c r="F20" s="97">
        <v>94094</v>
      </c>
      <c r="G20" s="112" t="s">
        <v>261</v>
      </c>
    </row>
    <row r="21" spans="1:7" ht="12.75">
      <c r="A21" s="82" t="s">
        <v>386</v>
      </c>
      <c r="B21" s="97">
        <v>1317</v>
      </c>
      <c r="C21" s="105">
        <f>(B21/$B$18)*100</f>
        <v>53.06204673650282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1881</v>
      </c>
      <c r="G22" s="105">
        <f>(F22/$F$9)*100</f>
        <v>84.04825737265415</v>
      </c>
    </row>
    <row r="23" spans="1:7" ht="12.75">
      <c r="A23" s="77" t="s">
        <v>73</v>
      </c>
      <c r="B23" s="80">
        <v>618</v>
      </c>
      <c r="C23" s="81">
        <f>(B23/$B$23)*100</f>
        <v>100</v>
      </c>
      <c r="D23" s="65"/>
      <c r="E23" s="78" t="s">
        <v>74</v>
      </c>
      <c r="F23" s="97">
        <v>121194</v>
      </c>
      <c r="G23" s="112" t="s">
        <v>261</v>
      </c>
    </row>
    <row r="24" spans="1:7" ht="12.75">
      <c r="A24" s="82" t="s">
        <v>75</v>
      </c>
      <c r="B24" s="97">
        <v>281</v>
      </c>
      <c r="C24" s="105">
        <f>(B24/$B$23)*100</f>
        <v>45.46925566343042</v>
      </c>
      <c r="D24" s="65"/>
      <c r="E24" s="78" t="s">
        <v>76</v>
      </c>
      <c r="F24" s="97">
        <v>659</v>
      </c>
      <c r="G24" s="105">
        <f>(F24/$F$9)*100</f>
        <v>29.445933869526364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14746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14</v>
      </c>
      <c r="G26" s="105">
        <f>(F26/$F$9)*100</f>
        <v>0.6255585344057194</v>
      </c>
    </row>
    <row r="27" spans="1:7" ht="12.75">
      <c r="A27" s="77" t="s">
        <v>85</v>
      </c>
      <c r="B27" s="80">
        <v>2829</v>
      </c>
      <c r="C27" s="81">
        <f>(B27/$B$27)*100</f>
        <v>100</v>
      </c>
      <c r="D27" s="65"/>
      <c r="E27" s="78" t="s">
        <v>78</v>
      </c>
      <c r="F27" s="98">
        <v>10143</v>
      </c>
      <c r="G27" s="112" t="s">
        <v>261</v>
      </c>
    </row>
    <row r="28" spans="1:7" ht="12.75">
      <c r="A28" s="82" t="s">
        <v>86</v>
      </c>
      <c r="B28" s="97">
        <v>1995</v>
      </c>
      <c r="C28" s="105">
        <f aca="true" t="shared" si="2" ref="C28:C33">(B28/$B$27)*100</f>
        <v>70.51961823966066</v>
      </c>
      <c r="D28" s="65"/>
      <c r="E28" s="78" t="s">
        <v>79</v>
      </c>
      <c r="F28" s="97">
        <v>21</v>
      </c>
      <c r="G28" s="105">
        <f>(F28/$F$9)*100</f>
        <v>0.938337801608579</v>
      </c>
    </row>
    <row r="29" spans="1:7" ht="12.75">
      <c r="A29" s="82" t="s">
        <v>87</v>
      </c>
      <c r="B29" s="97">
        <v>189</v>
      </c>
      <c r="C29" s="105">
        <f t="shared" si="2"/>
        <v>6.680805938494168</v>
      </c>
      <c r="D29" s="65"/>
      <c r="E29" s="78" t="s">
        <v>80</v>
      </c>
      <c r="F29" s="97">
        <v>2005</v>
      </c>
      <c r="G29" s="112" t="s">
        <v>261</v>
      </c>
    </row>
    <row r="30" spans="1:7" ht="12.75">
      <c r="A30" s="82" t="s">
        <v>88</v>
      </c>
      <c r="B30" s="97">
        <v>437</v>
      </c>
      <c r="C30" s="105">
        <f t="shared" si="2"/>
        <v>15.447154471544716</v>
      </c>
      <c r="D30" s="65"/>
      <c r="E30" s="78" t="s">
        <v>81</v>
      </c>
      <c r="F30" s="97">
        <v>543</v>
      </c>
      <c r="G30" s="105">
        <f>(F30/$F$9)*100</f>
        <v>24.262734584450403</v>
      </c>
    </row>
    <row r="31" spans="1:7" ht="12.75">
      <c r="A31" s="82" t="s">
        <v>115</v>
      </c>
      <c r="B31" s="97">
        <v>23</v>
      </c>
      <c r="C31" s="105">
        <f t="shared" si="2"/>
        <v>0.8130081300813009</v>
      </c>
      <c r="D31" s="65"/>
      <c r="E31" s="78" t="s">
        <v>82</v>
      </c>
      <c r="F31" s="97">
        <v>33730</v>
      </c>
      <c r="G31" s="112" t="s">
        <v>261</v>
      </c>
    </row>
    <row r="32" spans="1:7" ht="12.75">
      <c r="A32" s="82" t="s">
        <v>89</v>
      </c>
      <c r="B32" s="97">
        <v>6</v>
      </c>
      <c r="C32" s="105">
        <f t="shared" si="2"/>
        <v>0.2120890774125133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179</v>
      </c>
      <c r="C33" s="105">
        <f t="shared" si="2"/>
        <v>6.327324142806646</v>
      </c>
      <c r="D33" s="65"/>
      <c r="E33" s="79" t="s">
        <v>84</v>
      </c>
      <c r="F33" s="80">
        <v>1820</v>
      </c>
      <c r="G33" s="81">
        <f>(F33/$F$33)*100</f>
        <v>100</v>
      </c>
    </row>
    <row r="34" spans="1:7" ht="12.75">
      <c r="A34" s="82" t="s">
        <v>91</v>
      </c>
      <c r="B34" s="120">
        <v>34.5</v>
      </c>
      <c r="C34" s="112" t="s">
        <v>261</v>
      </c>
      <c r="D34" s="65"/>
      <c r="E34" s="78" t="s">
        <v>383</v>
      </c>
      <c r="F34" s="97">
        <v>7</v>
      </c>
      <c r="G34" s="105">
        <f aca="true" t="shared" si="3" ref="G34:G43">(F34/$F$33)*100</f>
        <v>0.38461538461538464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0</v>
      </c>
      <c r="G35" s="105">
        <f t="shared" si="3"/>
        <v>0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33</v>
      </c>
      <c r="G36" s="105">
        <f t="shared" si="3"/>
        <v>1.8131868131868134</v>
      </c>
    </row>
    <row r="37" spans="1:7" ht="12.75">
      <c r="A37" s="77" t="s">
        <v>94</v>
      </c>
      <c r="B37" s="80">
        <v>2854</v>
      </c>
      <c r="C37" s="81">
        <f>(B37/$B$37)*100</f>
        <v>100</v>
      </c>
      <c r="D37" s="65"/>
      <c r="E37" s="78" t="s">
        <v>389</v>
      </c>
      <c r="F37" s="97">
        <v>43</v>
      </c>
      <c r="G37" s="105">
        <f t="shared" si="3"/>
        <v>2.3626373626373627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143</v>
      </c>
      <c r="G38" s="105">
        <f t="shared" si="3"/>
        <v>7.857142857142857</v>
      </c>
    </row>
    <row r="39" spans="1:7" ht="12.75">
      <c r="A39" s="82" t="s">
        <v>97</v>
      </c>
      <c r="B39" s="98">
        <v>1694</v>
      </c>
      <c r="C39" s="105">
        <f>(B39/$B$37)*100</f>
        <v>59.355290819901896</v>
      </c>
      <c r="D39" s="65"/>
      <c r="E39" s="78" t="s">
        <v>393</v>
      </c>
      <c r="F39" s="97">
        <v>269</v>
      </c>
      <c r="G39" s="105">
        <f t="shared" si="3"/>
        <v>14.780219780219781</v>
      </c>
    </row>
    <row r="40" spans="1:7" ht="12.75">
      <c r="A40" s="82" t="s">
        <v>98</v>
      </c>
      <c r="B40" s="98">
        <v>166</v>
      </c>
      <c r="C40" s="105">
        <f>(B40/$B$37)*100</f>
        <v>5.816398037841626</v>
      </c>
      <c r="D40" s="65"/>
      <c r="E40" s="78" t="s">
        <v>68</v>
      </c>
      <c r="F40" s="97">
        <v>363</v>
      </c>
      <c r="G40" s="105">
        <f t="shared" si="3"/>
        <v>19.945054945054945</v>
      </c>
    </row>
    <row r="41" spans="1:7" ht="12.75">
      <c r="A41" s="82" t="s">
        <v>100</v>
      </c>
      <c r="B41" s="98">
        <v>810</v>
      </c>
      <c r="C41" s="105">
        <f>(B41/$B$37)*100</f>
        <v>28.381219341275404</v>
      </c>
      <c r="D41" s="65"/>
      <c r="E41" s="78" t="s">
        <v>69</v>
      </c>
      <c r="F41" s="97">
        <v>393</v>
      </c>
      <c r="G41" s="105">
        <f t="shared" si="3"/>
        <v>21.593406593406595</v>
      </c>
    </row>
    <row r="42" spans="1:7" ht="12.75">
      <c r="A42" s="82" t="s">
        <v>260</v>
      </c>
      <c r="B42" s="98">
        <v>5</v>
      </c>
      <c r="C42" s="105">
        <f>(B42/$B$37)*100</f>
        <v>0.17519271198318148</v>
      </c>
      <c r="D42" s="65"/>
      <c r="E42" s="78" t="s">
        <v>170</v>
      </c>
      <c r="F42" s="97">
        <v>231</v>
      </c>
      <c r="G42" s="105">
        <f t="shared" si="3"/>
        <v>12.692307692307692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338</v>
      </c>
      <c r="G43" s="105">
        <f t="shared" si="3"/>
        <v>18.571428571428573</v>
      </c>
    </row>
    <row r="44" spans="1:7" ht="12.75">
      <c r="A44" s="82" t="s">
        <v>291</v>
      </c>
      <c r="B44" s="98">
        <v>126</v>
      </c>
      <c r="C44" s="105">
        <f>(B44/$B$37)*100</f>
        <v>4.414856341976174</v>
      </c>
      <c r="D44" s="65"/>
      <c r="E44" s="78" t="s">
        <v>93</v>
      </c>
      <c r="F44" s="97">
        <v>104033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53</v>
      </c>
      <c r="C46" s="105">
        <f>(B46/$B$37)*100</f>
        <v>1.8570427470217241</v>
      </c>
      <c r="D46" s="65"/>
      <c r="E46" s="78" t="s">
        <v>96</v>
      </c>
      <c r="F46" s="97">
        <v>46798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90941</v>
      </c>
      <c r="G48" s="112" t="s">
        <v>261</v>
      </c>
    </row>
    <row r="49" spans="1:7" ht="13.5" thickBot="1">
      <c r="A49" s="82" t="s">
        <v>292</v>
      </c>
      <c r="B49" s="98">
        <v>5</v>
      </c>
      <c r="C49" s="105">
        <f aca="true" t="shared" si="4" ref="C49:C55">(B49/$B$37)*100</f>
        <v>0.17519271198318148</v>
      </c>
      <c r="D49" s="87"/>
      <c r="E49" s="88" t="s">
        <v>102</v>
      </c>
      <c r="F49" s="113">
        <v>45938</v>
      </c>
      <c r="G49" s="114" t="s">
        <v>261</v>
      </c>
    </row>
    <row r="50" spans="1:7" ht="13.5" thickTop="1">
      <c r="A50" s="82" t="s">
        <v>116</v>
      </c>
      <c r="B50" s="98">
        <v>94</v>
      </c>
      <c r="C50" s="105">
        <f t="shared" si="4"/>
        <v>3.2936229852838124</v>
      </c>
      <c r="D50" s="65"/>
      <c r="E50" s="78"/>
      <c r="F50" s="86"/>
      <c r="G50" s="85"/>
    </row>
    <row r="51" spans="1:7" ht="12.75">
      <c r="A51" s="82" t="s">
        <v>117</v>
      </c>
      <c r="B51" s="98">
        <v>170</v>
      </c>
      <c r="C51" s="105">
        <f t="shared" si="4"/>
        <v>5.956552207428171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109</v>
      </c>
      <c r="C52" s="105">
        <f t="shared" si="4"/>
        <v>3.8192011212333563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289</v>
      </c>
      <c r="C53" s="105">
        <f t="shared" si="4"/>
        <v>10.12613875262789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64</v>
      </c>
      <c r="C54" s="105">
        <f t="shared" si="4"/>
        <v>2.242466713384723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124</v>
      </c>
      <c r="C55" s="105">
        <f t="shared" si="4"/>
        <v>4.344779257182902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503</v>
      </c>
      <c r="C57" s="105">
        <f>(B57/$B$37)*100</f>
        <v>17.624386825508058</v>
      </c>
      <c r="D57" s="65"/>
      <c r="E57" s="79" t="s">
        <v>84</v>
      </c>
      <c r="F57" s="80">
        <v>7</v>
      </c>
      <c r="G57" s="105">
        <f>(F57/L57)*100</f>
        <v>0.38461538461538464</v>
      </c>
      <c r="H57" s="79" t="s">
        <v>84</v>
      </c>
      <c r="L57" s="15">
        <v>1820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0</v>
      </c>
      <c r="G58" s="105">
        <f>(F58/L58)*100</f>
        <v>0</v>
      </c>
      <c r="H58" s="78" t="s">
        <v>118</v>
      </c>
      <c r="L58" s="15">
        <v>867</v>
      </c>
    </row>
    <row r="59" spans="1:12" ht="12.75">
      <c r="A59" s="82" t="s">
        <v>112</v>
      </c>
      <c r="B59" s="98">
        <v>573</v>
      </c>
      <c r="C59" s="105">
        <f>(B59/$B$37)*100</f>
        <v>20.0770847932726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330</v>
      </c>
    </row>
    <row r="60" spans="1:7" ht="12.75">
      <c r="A60" s="82" t="s">
        <v>113</v>
      </c>
      <c r="B60" s="98">
        <v>616</v>
      </c>
      <c r="C60" s="105">
        <f>(B60/$B$37)*100</f>
        <v>21.58374211632796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78</v>
      </c>
      <c r="C62" s="105">
        <f>(B62/$B$37)*100</f>
        <v>2.7330063069376314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147</v>
      </c>
    </row>
    <row r="63" spans="1:12" ht="12.75">
      <c r="A63" s="61" t="s">
        <v>293</v>
      </c>
      <c r="B63" s="98">
        <v>88</v>
      </c>
      <c r="C63" s="105">
        <f>(B63/$B$37)*100</f>
        <v>3.0833917309039944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57</v>
      </c>
    </row>
    <row r="64" spans="1:12" ht="12.75">
      <c r="A64" s="82" t="s">
        <v>114</v>
      </c>
      <c r="B64" s="98">
        <v>141</v>
      </c>
      <c r="C64" s="105">
        <f>(B64/$B$37)*100</f>
        <v>4.940434477925718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48</v>
      </c>
      <c r="G66" s="105">
        <f aca="true" t="shared" si="5" ref="G66:G71">(F66/L66)*100</f>
        <v>0.7779578606158832</v>
      </c>
      <c r="H66" s="79" t="s">
        <v>124</v>
      </c>
      <c r="L66" s="15">
        <v>6170</v>
      </c>
    </row>
    <row r="67" spans="1:12" ht="12.75">
      <c r="A67" s="82" t="s">
        <v>126</v>
      </c>
      <c r="B67" s="97">
        <v>2174</v>
      </c>
      <c r="C67" s="105">
        <f>(B67/$B$37)*100</f>
        <v>76.17379117028732</v>
      </c>
      <c r="D67" s="65"/>
      <c r="E67" s="78" t="s">
        <v>262</v>
      </c>
      <c r="F67" s="97">
        <v>48</v>
      </c>
      <c r="G67" s="105">
        <f t="shared" si="5"/>
        <v>1.0721465266919812</v>
      </c>
      <c r="H67" s="78" t="s">
        <v>262</v>
      </c>
      <c r="L67" s="15">
        <v>4477</v>
      </c>
    </row>
    <row r="68" spans="1:12" ht="12.75">
      <c r="A68" s="82" t="s">
        <v>128</v>
      </c>
      <c r="B68" s="97">
        <v>384</v>
      </c>
      <c r="C68" s="105">
        <f>(B68/$B$37)*100</f>
        <v>13.45480028030834</v>
      </c>
      <c r="D68" s="65"/>
      <c r="E68" s="78" t="s">
        <v>127</v>
      </c>
      <c r="F68" s="97">
        <v>8</v>
      </c>
      <c r="G68" s="105">
        <f t="shared" si="5"/>
        <v>0.8138351983723295</v>
      </c>
      <c r="H68" s="78" t="s">
        <v>127</v>
      </c>
      <c r="L68" s="15">
        <v>983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0</v>
      </c>
      <c r="G69" s="105">
        <f t="shared" si="5"/>
        <v>0</v>
      </c>
      <c r="H69" s="78" t="s">
        <v>129</v>
      </c>
      <c r="L69" s="15">
        <v>1693</v>
      </c>
    </row>
    <row r="70" spans="1:12" ht="12.75">
      <c r="A70" s="82" t="s">
        <v>376</v>
      </c>
      <c r="B70" s="97">
        <v>288</v>
      </c>
      <c r="C70" s="105">
        <f>(B70/$B$37)*100</f>
        <v>10.091100210231255</v>
      </c>
      <c r="D70" s="65"/>
      <c r="E70" s="78" t="s">
        <v>130</v>
      </c>
      <c r="F70" s="97">
        <v>0</v>
      </c>
      <c r="G70" s="105">
        <f t="shared" si="5"/>
        <v>0</v>
      </c>
      <c r="H70" s="78" t="s">
        <v>130</v>
      </c>
      <c r="L70" s="15">
        <v>1223</v>
      </c>
    </row>
    <row r="71" spans="1:12" ht="13.5" thickBot="1">
      <c r="A71" s="90" t="s">
        <v>371</v>
      </c>
      <c r="B71" s="110">
        <v>8</v>
      </c>
      <c r="C71" s="111">
        <f>(B71/$B$37)*100</f>
        <v>0.2803083391730904</v>
      </c>
      <c r="D71" s="91"/>
      <c r="E71" s="92" t="s">
        <v>131</v>
      </c>
      <c r="F71" s="110">
        <v>34</v>
      </c>
      <c r="G71" s="118">
        <f t="shared" si="5"/>
        <v>6.8686868686868685</v>
      </c>
      <c r="H71" s="92" t="s">
        <v>131</v>
      </c>
      <c r="L71" s="15">
        <v>495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2288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2232</v>
      </c>
      <c r="G9" s="81">
        <f>(F9/$F$9)*100</f>
        <v>100</v>
      </c>
      <c r="I9" s="53"/>
    </row>
    <row r="10" spans="1:7" ht="12.75">
      <c r="A10" s="36" t="s">
        <v>137</v>
      </c>
      <c r="B10" s="97">
        <v>1939</v>
      </c>
      <c r="C10" s="105">
        <f aca="true" t="shared" si="0" ref="C10:C18">(B10/$B$8)*100</f>
        <v>84.7465034965035</v>
      </c>
      <c r="E10" s="32" t="s">
        <v>138</v>
      </c>
      <c r="F10" s="97">
        <v>2223</v>
      </c>
      <c r="G10" s="105">
        <f>(F10/$F$9)*100</f>
        <v>99.59677419354838</v>
      </c>
    </row>
    <row r="11" spans="1:7" ht="12.75">
      <c r="A11" s="36" t="s">
        <v>139</v>
      </c>
      <c r="B11" s="97">
        <v>305</v>
      </c>
      <c r="C11" s="105">
        <f t="shared" si="0"/>
        <v>13.33041958041958</v>
      </c>
      <c r="E11" s="32" t="s">
        <v>140</v>
      </c>
      <c r="F11" s="97">
        <v>9</v>
      </c>
      <c r="G11" s="105">
        <f>(F11/$F$9)*100</f>
        <v>0.4032258064516129</v>
      </c>
    </row>
    <row r="12" spans="1:7" ht="12.75">
      <c r="A12" s="36" t="s">
        <v>141</v>
      </c>
      <c r="B12" s="97">
        <v>11</v>
      </c>
      <c r="C12" s="105">
        <f t="shared" si="0"/>
        <v>0.4807692307692308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25</v>
      </c>
      <c r="C13" s="105">
        <f t="shared" si="0"/>
        <v>1.0926573426573427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8</v>
      </c>
      <c r="C14" s="105">
        <f t="shared" si="0"/>
        <v>0.34965034965034963</v>
      </c>
      <c r="E14" s="42" t="s">
        <v>145</v>
      </c>
      <c r="F14" s="80">
        <v>2046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8</v>
      </c>
      <c r="G17" s="105">
        <f aca="true" t="shared" si="1" ref="G17:G23">(F17/$F$14)*100</f>
        <v>0.39100684261974583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16</v>
      </c>
      <c r="G18" s="105">
        <f t="shared" si="1"/>
        <v>0.7820136852394917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242</v>
      </c>
      <c r="G19" s="105">
        <f t="shared" si="1"/>
        <v>11.827956989247312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755</v>
      </c>
      <c r="G20" s="105">
        <f t="shared" si="1"/>
        <v>36.90127077223851</v>
      </c>
    </row>
    <row r="21" spans="1:7" ht="12.75">
      <c r="A21" s="36" t="s">
        <v>156</v>
      </c>
      <c r="B21" s="98">
        <v>26</v>
      </c>
      <c r="C21" s="105">
        <f aca="true" t="shared" si="2" ref="C21:C28">(B21/$B$8)*100</f>
        <v>1.1363636363636365</v>
      </c>
      <c r="E21" s="1" t="s">
        <v>157</v>
      </c>
      <c r="F21" s="97">
        <v>740</v>
      </c>
      <c r="G21" s="105">
        <f t="shared" si="1"/>
        <v>36.168132942326494</v>
      </c>
    </row>
    <row r="22" spans="1:7" ht="12.75">
      <c r="A22" s="36" t="s">
        <v>158</v>
      </c>
      <c r="B22" s="98">
        <v>138</v>
      </c>
      <c r="C22" s="105">
        <f t="shared" si="2"/>
        <v>6.031468531468532</v>
      </c>
      <c r="E22" s="1" t="s">
        <v>159</v>
      </c>
      <c r="F22" s="97">
        <v>245</v>
      </c>
      <c r="G22" s="105">
        <f t="shared" si="1"/>
        <v>11.974584555229717</v>
      </c>
    </row>
    <row r="23" spans="1:7" ht="12.75">
      <c r="A23" s="36" t="s">
        <v>160</v>
      </c>
      <c r="B23" s="98">
        <v>98</v>
      </c>
      <c r="C23" s="105">
        <f t="shared" si="2"/>
        <v>4.283216783216783</v>
      </c>
      <c r="E23" s="1" t="s">
        <v>161</v>
      </c>
      <c r="F23" s="98">
        <v>40</v>
      </c>
      <c r="G23" s="105">
        <f t="shared" si="1"/>
        <v>1.9550342130987293</v>
      </c>
    </row>
    <row r="24" spans="1:7" ht="12.75">
      <c r="A24" s="36" t="s">
        <v>162</v>
      </c>
      <c r="B24" s="97">
        <v>167</v>
      </c>
      <c r="C24" s="105">
        <f t="shared" si="2"/>
        <v>7.298951048951049</v>
      </c>
      <c r="E24" s="1" t="s">
        <v>163</v>
      </c>
      <c r="F24" s="97">
        <v>300400</v>
      </c>
      <c r="G24" s="112" t="s">
        <v>261</v>
      </c>
    </row>
    <row r="25" spans="1:7" ht="12.75">
      <c r="A25" s="36" t="s">
        <v>164</v>
      </c>
      <c r="B25" s="97">
        <v>162</v>
      </c>
      <c r="C25" s="105">
        <f t="shared" si="2"/>
        <v>7.080419580419581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229</v>
      </c>
      <c r="C26" s="105">
        <f t="shared" si="2"/>
        <v>10.008741258741258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995</v>
      </c>
      <c r="C27" s="105">
        <f t="shared" si="2"/>
        <v>43.48776223776224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473</v>
      </c>
      <c r="C28" s="105">
        <f t="shared" si="2"/>
        <v>20.673076923076923</v>
      </c>
      <c r="E28" s="32" t="s">
        <v>176</v>
      </c>
      <c r="F28" s="97">
        <v>1456</v>
      </c>
      <c r="G28" s="105">
        <f aca="true" t="shared" si="3" ref="G28:G35">(F28/$F$14)*100</f>
        <v>71.16324535679375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45</v>
      </c>
      <c r="G32" s="105">
        <f t="shared" si="3"/>
        <v>2.1994134897360706</v>
      </c>
    </row>
    <row r="33" spans="1:7" ht="12.75">
      <c r="A33" s="36" t="s">
        <v>184</v>
      </c>
      <c r="B33" s="97">
        <v>0</v>
      </c>
      <c r="C33" s="105">
        <f t="shared" si="4"/>
        <v>0</v>
      </c>
      <c r="E33" s="32" t="s">
        <v>185</v>
      </c>
      <c r="F33" s="97">
        <v>252</v>
      </c>
      <c r="G33" s="105">
        <f t="shared" si="3"/>
        <v>12.316715542521994</v>
      </c>
    </row>
    <row r="34" spans="1:7" ht="12.75">
      <c r="A34" s="36" t="s">
        <v>186</v>
      </c>
      <c r="B34" s="97">
        <v>16</v>
      </c>
      <c r="C34" s="105">
        <f t="shared" si="4"/>
        <v>0.6993006993006993</v>
      </c>
      <c r="E34" s="32" t="s">
        <v>187</v>
      </c>
      <c r="F34" s="97">
        <v>357</v>
      </c>
      <c r="G34" s="105">
        <f t="shared" si="3"/>
        <v>17.44868035190616</v>
      </c>
    </row>
    <row r="35" spans="1:7" ht="12.75">
      <c r="A35" s="36" t="s">
        <v>188</v>
      </c>
      <c r="B35" s="97">
        <v>200</v>
      </c>
      <c r="C35" s="105">
        <f t="shared" si="4"/>
        <v>8.741258741258742</v>
      </c>
      <c r="E35" s="32" t="s">
        <v>189</v>
      </c>
      <c r="F35" s="97">
        <v>802</v>
      </c>
      <c r="G35" s="105">
        <f t="shared" si="3"/>
        <v>39.19843597262952</v>
      </c>
    </row>
    <row r="36" spans="1:7" ht="12.75">
      <c r="A36" s="36" t="s">
        <v>190</v>
      </c>
      <c r="B36" s="97">
        <v>421</v>
      </c>
      <c r="C36" s="105">
        <f t="shared" si="4"/>
        <v>18.40034965034965</v>
      </c>
      <c r="E36" s="32" t="s">
        <v>191</v>
      </c>
      <c r="F36" s="97">
        <v>1809</v>
      </c>
      <c r="G36" s="112" t="s">
        <v>261</v>
      </c>
    </row>
    <row r="37" spans="1:7" ht="12.75">
      <c r="A37" s="36" t="s">
        <v>192</v>
      </c>
      <c r="B37" s="97">
        <v>615</v>
      </c>
      <c r="C37" s="105">
        <f t="shared" si="4"/>
        <v>26.87937062937063</v>
      </c>
      <c r="E37" s="32" t="s">
        <v>193</v>
      </c>
      <c r="F37" s="97">
        <v>590</v>
      </c>
      <c r="G37" s="105">
        <f>(F37/$F$14)*100</f>
        <v>28.83675464320626</v>
      </c>
    </row>
    <row r="38" spans="1:7" ht="12.75">
      <c r="A38" s="36" t="s">
        <v>194</v>
      </c>
      <c r="B38" s="97">
        <v>526</v>
      </c>
      <c r="C38" s="105">
        <f t="shared" si="4"/>
        <v>22.98951048951049</v>
      </c>
      <c r="E38" s="32" t="s">
        <v>191</v>
      </c>
      <c r="F38" s="97">
        <v>621</v>
      </c>
      <c r="G38" s="112" t="s">
        <v>261</v>
      </c>
    </row>
    <row r="39" spans="1:7" ht="12.75">
      <c r="A39" s="36" t="s">
        <v>195</v>
      </c>
      <c r="B39" s="97">
        <v>510</v>
      </c>
      <c r="C39" s="105">
        <f t="shared" si="4"/>
        <v>22.29020979020979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2232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611</v>
      </c>
      <c r="G43" s="105">
        <f aca="true" t="shared" si="5" ref="G43:G48">(F43/$F$14)*100</f>
        <v>29.86314760508309</v>
      </c>
    </row>
    <row r="44" spans="1:7" ht="12.75">
      <c r="A44" s="36" t="s">
        <v>209</v>
      </c>
      <c r="B44" s="98">
        <v>267</v>
      </c>
      <c r="C44" s="105">
        <f aca="true" t="shared" si="6" ref="C44:C49">(B44/$B$42)*100</f>
        <v>11.96236559139785</v>
      </c>
      <c r="E44" s="32" t="s">
        <v>210</v>
      </c>
      <c r="F44" s="97">
        <v>287</v>
      </c>
      <c r="G44" s="105">
        <f t="shared" si="5"/>
        <v>14.02737047898338</v>
      </c>
    </row>
    <row r="45" spans="1:7" ht="12.75">
      <c r="A45" s="36" t="s">
        <v>211</v>
      </c>
      <c r="B45" s="98">
        <v>482</v>
      </c>
      <c r="C45" s="105">
        <f t="shared" si="6"/>
        <v>21.594982078853047</v>
      </c>
      <c r="E45" s="32" t="s">
        <v>212</v>
      </c>
      <c r="F45" s="97">
        <v>329</v>
      </c>
      <c r="G45" s="105">
        <f t="shared" si="5"/>
        <v>16.080156402737046</v>
      </c>
    </row>
    <row r="46" spans="1:7" ht="12.75">
      <c r="A46" s="36" t="s">
        <v>213</v>
      </c>
      <c r="B46" s="98">
        <v>432</v>
      </c>
      <c r="C46" s="105">
        <f t="shared" si="6"/>
        <v>19.35483870967742</v>
      </c>
      <c r="E46" s="32" t="s">
        <v>214</v>
      </c>
      <c r="F46" s="97">
        <v>260</v>
      </c>
      <c r="G46" s="105">
        <f t="shared" si="5"/>
        <v>12.70772238514174</v>
      </c>
    </row>
    <row r="47" spans="1:7" ht="12.75">
      <c r="A47" s="36" t="s">
        <v>215</v>
      </c>
      <c r="B47" s="97">
        <v>389</v>
      </c>
      <c r="C47" s="105">
        <f t="shared" si="6"/>
        <v>17.42831541218638</v>
      </c>
      <c r="E47" s="32" t="s">
        <v>216</v>
      </c>
      <c r="F47" s="97">
        <v>204</v>
      </c>
      <c r="G47" s="105">
        <f t="shared" si="5"/>
        <v>9.970674486803519</v>
      </c>
    </row>
    <row r="48" spans="1:7" ht="12.75">
      <c r="A48" s="36" t="s">
        <v>217</v>
      </c>
      <c r="B48" s="97">
        <v>313</v>
      </c>
      <c r="C48" s="105">
        <f t="shared" si="6"/>
        <v>14.023297491039427</v>
      </c>
      <c r="E48" s="32" t="s">
        <v>218</v>
      </c>
      <c r="F48" s="97">
        <v>347</v>
      </c>
      <c r="G48" s="105">
        <f t="shared" si="5"/>
        <v>16.959921798631473</v>
      </c>
    </row>
    <row r="49" spans="1:7" ht="12.75">
      <c r="A49" s="36" t="s">
        <v>219</v>
      </c>
      <c r="B49" s="97">
        <v>349</v>
      </c>
      <c r="C49" s="105">
        <f t="shared" si="6"/>
        <v>15.636200716845877</v>
      </c>
      <c r="E49" s="32" t="s">
        <v>220</v>
      </c>
      <c r="F49" s="97">
        <v>8</v>
      </c>
      <c r="G49" s="105">
        <f>(F49/$F$14)*100</f>
        <v>0.39100684261974583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79</v>
      </c>
      <c r="G51" s="81">
        <f>(F51/F$51)*100</f>
        <v>100</v>
      </c>
    </row>
    <row r="52" spans="1:7" ht="12.75">
      <c r="A52" s="4" t="s">
        <v>223</v>
      </c>
      <c r="B52" s="97">
        <v>17</v>
      </c>
      <c r="C52" s="105">
        <f>(B52/$B$42)*100</f>
        <v>0.7616487455197133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507</v>
      </c>
      <c r="C53" s="105">
        <f>(B53/$B$42)*100</f>
        <v>22.71505376344086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1263</v>
      </c>
      <c r="C54" s="105">
        <f>(B54/$B$42)*100</f>
        <v>56.58602150537635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445</v>
      </c>
      <c r="C55" s="105">
        <f>(B55/$B$42)*100</f>
        <v>19.937275985663085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0</v>
      </c>
      <c r="G56" s="105">
        <f t="shared" si="7"/>
        <v>0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19</v>
      </c>
      <c r="G57" s="105">
        <f t="shared" si="7"/>
        <v>24.050632911392405</v>
      </c>
    </row>
    <row r="58" spans="1:7" ht="12.75">
      <c r="A58" s="36" t="s">
        <v>234</v>
      </c>
      <c r="B58" s="97">
        <v>1544</v>
      </c>
      <c r="C58" s="105">
        <f aca="true" t="shared" si="8" ref="C58:C66">(B58/$B$42)*100</f>
        <v>69.17562724014337</v>
      </c>
      <c r="E58" s="32" t="s">
        <v>235</v>
      </c>
      <c r="F58" s="97">
        <v>10</v>
      </c>
      <c r="G58" s="105">
        <f t="shared" si="7"/>
        <v>12.658227848101266</v>
      </c>
    </row>
    <row r="59" spans="1:7" ht="12.75">
      <c r="A59" s="36" t="s">
        <v>236</v>
      </c>
      <c r="B59" s="97">
        <v>0</v>
      </c>
      <c r="C59" s="105">
        <f t="shared" si="8"/>
        <v>0</v>
      </c>
      <c r="E59" s="32" t="s">
        <v>237</v>
      </c>
      <c r="F59" s="98">
        <v>19</v>
      </c>
      <c r="G59" s="105">
        <f t="shared" si="7"/>
        <v>24.050632911392405</v>
      </c>
    </row>
    <row r="60" spans="1:7" ht="12.75">
      <c r="A60" s="36" t="s">
        <v>238</v>
      </c>
      <c r="B60" s="97">
        <v>48</v>
      </c>
      <c r="C60" s="105">
        <f t="shared" si="8"/>
        <v>2.1505376344086025</v>
      </c>
      <c r="E60" s="32" t="s">
        <v>239</v>
      </c>
      <c r="F60" s="97">
        <v>31</v>
      </c>
      <c r="G60" s="105">
        <f t="shared" si="7"/>
        <v>39.24050632911392</v>
      </c>
    </row>
    <row r="61" spans="1:7" ht="12.75">
      <c r="A61" s="36" t="s">
        <v>240</v>
      </c>
      <c r="B61" s="97">
        <v>640</v>
      </c>
      <c r="C61" s="105">
        <f t="shared" si="8"/>
        <v>28.673835125448026</v>
      </c>
      <c r="E61" s="32" t="s">
        <v>163</v>
      </c>
      <c r="F61" s="97">
        <v>1125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10</v>
      </c>
      <c r="G65" s="105">
        <f aca="true" t="shared" si="9" ref="G65:G71">(F65/F$51)*100</f>
        <v>12.658227848101266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9</v>
      </c>
      <c r="G66" s="105">
        <f t="shared" si="9"/>
        <v>11.39240506329114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10</v>
      </c>
      <c r="G67" s="105">
        <f t="shared" si="9"/>
        <v>12.658227848101266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0</v>
      </c>
      <c r="G68" s="105">
        <f t="shared" si="9"/>
        <v>0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19</v>
      </c>
      <c r="G70" s="105">
        <f t="shared" si="9"/>
        <v>24.050632911392405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31</v>
      </c>
      <c r="G71" s="115">
        <f t="shared" si="9"/>
        <v>39.24050632911392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2002-06-12T13:22:03Z</dcterms:modified>
  <cp:category/>
  <cp:version/>
  <cp:contentType/>
  <cp:contentStatus/>
</cp:coreProperties>
</file>