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<sst xmlns="http://schemas.openxmlformats.org/spreadsheetml/2006/main" count="694" uniqueCount="437">
  <si>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</si>
  <si>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</si>
  <si>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</si>
  <si>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</si>
  <si>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</si>
  <si>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</si>
  <si>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</si>
  <si>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</si>
  <si>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</si>
  <si>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</si>
  <si>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</si>
  <si>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</si>
  <si>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</si>
  <si>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</si>
  <si>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</si>
  <si>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</si>
  <si>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</si>
  <si>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</si>
  <si>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</si>
  <si>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</si>
  <si>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</si>
  <si>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</si>
  <si>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</si>
  <si>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</si>
  <si>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</si>
  <si>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</si>
  <si>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</si>
  <si>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</si>
  <si>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</si>
  <si>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</si>
  <si>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</si>
  <si>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</si>
  <si>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</si>
  <si>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</si>
  <si>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</si>
  <si>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</si>
  <si>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</si>
  <si>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</si>
  <si>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</si>
  <si>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</si>
  <si>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</si>
  <si>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</si>
  <si>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</si>
  <si>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</si>
  <si>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</si>
  <si>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</si>
  <si>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</si>
  <si>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</si>
  <si>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</si>
  <si>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</si>
  <si>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</si>
  <si>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</si>
  <si>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</si>
  <si>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</si>
  <si>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</si>
  <si>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</si>
  <si>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</si>
  <si>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</si>
  <si>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</si>
  <si>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</si>
  <si>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</si>
  <si>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</si>
  <si>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</si>
  <si>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</si>
  <si>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</si>
  <si>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</si>
  <si>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</si>
  <si>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</si>
  <si>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</si>
  <si>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</si>
  <si>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</si>
  <si>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</si>
  <si>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</si>
  <si>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</si>
  <si>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</si>
  <si>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</si>
  <si>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</si>
  <si>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</si>
  <si>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</si>
  <si>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</si>
  <si>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</si>
  <si>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</si>
  <si>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</si>
  <si>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</si>
  <si>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</si>
  <si>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</si>
  <si>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</si>
  <si>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</si>
  <si>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</si>
  <si>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</si>
  <si>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</si>
  <si>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</si>
  <si>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</si>
  <si>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</si>
  <si>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</si>
  <si>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</si>
  <si>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</si>
  <si>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</si>
  <si>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</si>
  <si>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</si>
  <si>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</si>
  <si>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</si>
  <si>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</si>
  <si>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</si>
  <si>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</si>
  <si>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</si>
  <si>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</si>
  <si>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</si>
  <si>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</si>
  <si>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</si>
  <si>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</si>
  <si>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</si>
  <si>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</si>
  <si>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</si>
  <si>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</si>
  <si>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</si>
  <si>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</si>
  <si>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</si>
  <si>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</si>
  <si>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</si>
  <si>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</si>
  <si>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</si>
  <si>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</si>
  <si>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</si>
  <si>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</si>
  <si>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</si>
  <si>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</si>
  <si>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</si>
  <si>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</si>
  <si>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</si>
  <si>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</si>
  <si>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</si>
  <si>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</si>
  <si>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</si>
  <si>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</si>
  <si>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</si>
  <si>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</si>
  <si>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</si>
  <si>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</si>
  <si>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</si>
  <si>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</si>
  <si>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</si>
  <si>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</si>
  <si>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</si>
  <si>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</si>
  <si>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</si>
  <si>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</si>
  <si>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</si>
  <si>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</si>
  <si>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</si>
  <si>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</si>
  <si>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</si>
  <si>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</si>
  <si>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</si>
  <si>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</si>
  <si>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</si>
  <si>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</si>
  <si>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</si>
  <si>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</si>
  <si>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</si>
  <si>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</si>
  <si>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</si>
  <si>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</si>
  <si>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</si>
  <si>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</si>
  <si>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</si>
  <si>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</si>
  <si>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</si>
  <si>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</si>
  <si>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</si>
  <si>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</si>
  <si>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</si>
  <si>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</si>
  <si>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</si>
  <si>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</si>
  <si>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</si>
  <si>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</si>
  <si>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</si>
  <si>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</si>
  <si>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</si>
  <si>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</si>
  <si>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</si>
  <si>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</si>
  <si>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</si>
  <si>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</si>
  <si>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</si>
  <si>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</si>
  <si>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</si>
  <si>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</si>
  <si>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</si>
  <si>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</si>
  <si>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</si>
  <si>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</si>
  <si>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</si>
  <si>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</si>
  <si>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</si>
  <si>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</si>
  <si>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</si>
  <si>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</si>
  <si>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</si>
  <si>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</si>
  <si>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</si>
  <si>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</si>
  <si>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</si>
  <si>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</si>
  <si>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</si>
  <si>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</si>
  <si>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</si>
  <si>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</si>
  <si>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</si>
  <si>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</si>
  <si>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</si>
  <si>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</si>
  <si>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</si>
  <si>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</si>
  <si>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</si>
  <si>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</si>
  <si>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</si>
  <si>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</si>
  <si>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</si>
  <si>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</si>
  <si>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</si>
  <si>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</si>
  <si>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</si>
  <si>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</si>
  <si>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</si>
  <si>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</si>
  <si>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</si>
  <si>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</si>
  <si>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</si>
  <si>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</si>
  <si>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</si>
  <si>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</si>
  <si>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</si>
  <si>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</si>
  <si>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</si>
  <si>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</si>
  <si>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</si>
  <si>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</si>
  <si>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</si>
  <si>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</si>
  <si>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</si>
  <si>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</si>
  <si>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</si>
  <si>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</si>
  <si>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</si>
  <si>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</si>
  <si>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</si>
  <si>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</si>
  <si>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</si>
  <si>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</si>
  <si>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</si>
  <si>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</si>
  <si>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</si>
  <si>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</si>
  <si>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</si>
  <si>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</si>
  <si>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</si>
  <si>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</si>
  <si>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</si>
  <si>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</si>
  <si>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</si>
  <si>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</si>
  <si>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</si>
  <si>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</si>
  <si>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</si>
  <si>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</si>
  <si>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</si>
  <si>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</si>
  <si>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</si>
  <si>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</si>
  <si>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</si>
  <si>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</si>
  <si>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</si>
  <si>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</si>
  <si>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</si>
  <si>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</si>
  <si>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</si>
  <si>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</si>
  <si>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</si>
  <si>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</si>
  <si>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</si>
  <si>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</si>
  <si>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</si>
  <si>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</si>
  <si>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</si>
  <si>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</si>
  <si>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</si>
  <si>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</si>
  <si>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</si>
  <si>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</si>
  <si>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</si>
  <si>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</si>
  <si>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</si>
  <si>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</si>
  <si>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</si>
  <si>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</si>
  <si>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</si>
  <si>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</si>
  <si>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</si>
  <si>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</si>
  <si>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</si>
  <si>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</si>
  <si>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</si>
  <si>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</si>
  <si>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</si>
  <si>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</si>
  <si>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</si>
  <si>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</si>
  <si>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</si>
  <si>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</si>
  <si>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</si>
  <si>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</si>
  <si>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</si>
  <si>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</si>
  <si>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</si>
  <si>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</si>
  <si>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</si>
  <si>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</si>
  <si>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</si>
  <si>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</si>
  <si>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</si>
  <si>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</si>
  <si>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</si>
  <si>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</si>
  <si>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</si>
  <si>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</si>
  <si>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</si>
  <si>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</si>
  <si>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</si>
  <si>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</si>
  <si>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</si>
  <si>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</si>
  <si>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</si>
  <si>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</si>
  <si>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</si>
  <si>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</si>
  <si>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</si>
  <si>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</si>
  <si>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</si>
  <si>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</si>
  <si>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</si>
  <si>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</si>
  <si>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</si>
  <si>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</si>
  <si>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</si>
  <si>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</si>
  <si>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</si>
  <si>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</si>
  <si>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</si>
  <si>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</si>
  <si>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</si>
  <si>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</si>
  <si>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</si>
  <si>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</si>
  <si>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</si>
  <si>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</si>
  <si>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</si>
  <si>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</si>
  <si>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</si>
  <si>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</si>
  <si>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</si>
  <si>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</si>
  <si>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</si>
  <si>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</si>
  <si>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</si>
  <si>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</si>
  <si>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</si>
  <si>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</si>
  <si>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</si>
  <si>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</si>
  <si>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</si>
  <si>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</si>
  <si>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</si>
  <si>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</si>
  <si>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</si>
  <si>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</si>
  <si>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</si>
  <si>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</si>
  <si>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</si>
  <si>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</si>
  <si>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</si>
  <si>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</si>
  <si>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</si>
  <si>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</si>
  <si>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</si>
  <si>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</si>
  <si>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</si>
  <si>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</si>
  <si>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</si>
  <si>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</si>
  <si>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</si>
  <si>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</si>
  <si>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</si>
  <si>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</si>
  <si>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</si>
  <si>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Long Branch city,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</si>
  <si>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Long Branch city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</si>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</sst>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31340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31340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15210</v>
      </c>
      <c r="C9" s="151">
        <f>(B9/$B$7)*100</f>
        <v>48.53222718570517</v>
      </c>
      <c r="D9" s="152"/>
      <c r="E9" s="152" t="s">
        <v>403</v>
      </c>
      <c r="F9" s="150">
        <v>6477</v>
      </c>
      <c r="G9" s="153">
        <f t="shared" si="0"/>
        <v>20.66687938736439</v>
      </c>
    </row>
    <row r="10" spans="1:7" ht="12.75">
      <c r="A10" s="149" t="s">
        <v>404</v>
      </c>
      <c r="B10" s="150">
        <v>16130</v>
      </c>
      <c r="C10" s="151">
        <f>(B10/$B$7)*100</f>
        <v>51.46777281429483</v>
      </c>
      <c r="D10" s="152"/>
      <c r="E10" s="152" t="s">
        <v>405</v>
      </c>
      <c r="F10" s="150">
        <v>1448</v>
      </c>
      <c r="G10" s="153">
        <f t="shared" si="0"/>
        <v>4.620293554562859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2778</v>
      </c>
      <c r="G11" s="153">
        <f t="shared" si="0"/>
        <v>8.864071474154436</v>
      </c>
    </row>
    <row r="12" spans="1:7" ht="12.75">
      <c r="A12" s="149" t="s">
        <v>407</v>
      </c>
      <c r="B12" s="150">
        <v>2183</v>
      </c>
      <c r="C12" s="151">
        <f aca="true" t="shared" si="1" ref="C12:C24">B12*100/B$7</f>
        <v>6.96553924696873</v>
      </c>
      <c r="D12" s="152"/>
      <c r="E12" s="152" t="s">
        <v>408</v>
      </c>
      <c r="F12" s="150">
        <v>84</v>
      </c>
      <c r="G12" s="153">
        <f t="shared" si="0"/>
        <v>0.26802807913209953</v>
      </c>
    </row>
    <row r="13" spans="1:7" ht="12.75">
      <c r="A13" s="149" t="s">
        <v>409</v>
      </c>
      <c r="B13" s="150">
        <v>2155</v>
      </c>
      <c r="C13" s="151">
        <f t="shared" si="1"/>
        <v>6.8761965539246965</v>
      </c>
      <c r="D13" s="152"/>
      <c r="E13" s="152" t="s">
        <v>410</v>
      </c>
      <c r="F13" s="150">
        <v>2167</v>
      </c>
      <c r="G13" s="153">
        <f t="shared" si="0"/>
        <v>6.914486279514997</v>
      </c>
    </row>
    <row r="14" spans="1:7" ht="12.75">
      <c r="A14" s="149" t="s">
        <v>411</v>
      </c>
      <c r="B14" s="150">
        <v>2013</v>
      </c>
      <c r="C14" s="151">
        <f t="shared" si="1"/>
        <v>6.423101467772814</v>
      </c>
      <c r="D14" s="152"/>
      <c r="E14" s="152" t="s">
        <v>412</v>
      </c>
      <c r="F14" s="150">
        <v>24863</v>
      </c>
      <c r="G14" s="153">
        <f t="shared" si="0"/>
        <v>79.33312061263561</v>
      </c>
    </row>
    <row r="15" spans="1:7" ht="12.75">
      <c r="A15" s="149" t="s">
        <v>413</v>
      </c>
      <c r="B15" s="150">
        <v>1880</v>
      </c>
      <c r="C15" s="151">
        <f t="shared" si="1"/>
        <v>5.998723675813657</v>
      </c>
      <c r="D15" s="152"/>
      <c r="E15" s="152" t="s">
        <v>414</v>
      </c>
      <c r="F15" s="150">
        <v>17831</v>
      </c>
      <c r="G15" s="153">
        <f t="shared" si="0"/>
        <v>56.895341416719845</v>
      </c>
    </row>
    <row r="16" spans="1:7" ht="12.75">
      <c r="A16" s="149" t="s">
        <v>415</v>
      </c>
      <c r="B16" s="150">
        <v>2419</v>
      </c>
      <c r="C16" s="151">
        <f t="shared" si="1"/>
        <v>7.718570516911296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5171</v>
      </c>
      <c r="C17" s="151">
        <f t="shared" si="1"/>
        <v>16.499680918953413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4976</v>
      </c>
      <c r="C18" s="151">
        <f t="shared" si="1"/>
        <v>15.87747287811104</v>
      </c>
      <c r="D18" s="152"/>
      <c r="E18" s="143" t="s">
        <v>419</v>
      </c>
      <c r="F18" s="141">
        <v>31340</v>
      </c>
      <c r="G18" s="148">
        <v>100</v>
      </c>
    </row>
    <row r="19" spans="1:7" ht="12.75">
      <c r="A19" s="149" t="s">
        <v>420</v>
      </c>
      <c r="B19" s="150">
        <v>3946</v>
      </c>
      <c r="C19" s="151">
        <f t="shared" si="1"/>
        <v>12.590938098276963</v>
      </c>
      <c r="D19" s="152"/>
      <c r="E19" s="152" t="s">
        <v>421</v>
      </c>
      <c r="F19" s="150">
        <v>31135</v>
      </c>
      <c r="G19" s="153">
        <f aca="true" t="shared" si="2" ref="G19:G30">F19*100/F$18</f>
        <v>99.34588385449904</v>
      </c>
    </row>
    <row r="20" spans="1:7" ht="12.75">
      <c r="A20" s="149" t="s">
        <v>422</v>
      </c>
      <c r="B20" s="150">
        <v>1469</v>
      </c>
      <c r="C20" s="151">
        <f t="shared" si="1"/>
        <v>4.687300574345884</v>
      </c>
      <c r="D20" s="152"/>
      <c r="E20" s="152" t="s">
        <v>423</v>
      </c>
      <c r="F20" s="150">
        <v>12594</v>
      </c>
      <c r="G20" s="153">
        <f t="shared" si="2"/>
        <v>40.18506700701978</v>
      </c>
    </row>
    <row r="21" spans="1:7" ht="12.75">
      <c r="A21" s="149" t="s">
        <v>424</v>
      </c>
      <c r="B21" s="150">
        <v>1092</v>
      </c>
      <c r="C21" s="151">
        <f t="shared" si="1"/>
        <v>3.4843650287172943</v>
      </c>
      <c r="D21" s="152"/>
      <c r="E21" s="152" t="s">
        <v>425</v>
      </c>
      <c r="F21" s="150">
        <v>4644</v>
      </c>
      <c r="G21" s="153">
        <f t="shared" si="2"/>
        <v>14.818123803446076</v>
      </c>
    </row>
    <row r="22" spans="1:7" ht="12.75">
      <c r="A22" s="149" t="s">
        <v>426</v>
      </c>
      <c r="B22" s="150">
        <v>2076</v>
      </c>
      <c r="C22" s="151">
        <f t="shared" si="1"/>
        <v>6.624122527121889</v>
      </c>
      <c r="D22" s="152"/>
      <c r="E22" s="152" t="s">
        <v>427</v>
      </c>
      <c r="F22" s="150">
        <v>8829</v>
      </c>
      <c r="G22" s="153">
        <f t="shared" si="2"/>
        <v>28.17166560306318</v>
      </c>
    </row>
    <row r="23" spans="1:7" ht="12.75">
      <c r="A23" s="149" t="s">
        <v>428</v>
      </c>
      <c r="B23" s="150">
        <v>1465</v>
      </c>
      <c r="C23" s="151">
        <f t="shared" si="1"/>
        <v>4.67453733248245</v>
      </c>
      <c r="D23" s="152"/>
      <c r="E23" s="152" t="s">
        <v>429</v>
      </c>
      <c r="F23" s="150">
        <v>6422</v>
      </c>
      <c r="G23" s="153">
        <f t="shared" si="2"/>
        <v>20.491384811742183</v>
      </c>
    </row>
    <row r="24" spans="1:7" ht="12.75">
      <c r="A24" s="149" t="s">
        <v>430</v>
      </c>
      <c r="B24" s="150">
        <v>495</v>
      </c>
      <c r="C24" s="151">
        <f t="shared" si="1"/>
        <v>1.5794511805998723</v>
      </c>
      <c r="D24" s="152"/>
      <c r="E24" s="152" t="s">
        <v>431</v>
      </c>
      <c r="F24" s="150">
        <v>2433</v>
      </c>
      <c r="G24" s="153">
        <f t="shared" si="2"/>
        <v>7.763241863433312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833</v>
      </c>
      <c r="G25" s="153">
        <f t="shared" si="2"/>
        <v>2.6579451180599873</v>
      </c>
    </row>
    <row r="26" spans="1:7" ht="12.75">
      <c r="A26" s="149" t="s">
        <v>433</v>
      </c>
      <c r="B26" s="155">
        <v>34.7</v>
      </c>
      <c r="C26" s="156" t="s">
        <v>261</v>
      </c>
      <c r="D26" s="152"/>
      <c r="E26" s="157" t="s">
        <v>434</v>
      </c>
      <c r="F26" s="158">
        <v>2635</v>
      </c>
      <c r="G26" s="153">
        <f t="shared" si="2"/>
        <v>8.407785577536695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872</v>
      </c>
      <c r="G27" s="153">
        <f t="shared" si="2"/>
        <v>2.782386726228462</v>
      </c>
    </row>
    <row r="28" spans="1:7" ht="12.75">
      <c r="A28" s="149" t="s">
        <v>262</v>
      </c>
      <c r="B28" s="150">
        <v>23890</v>
      </c>
      <c r="C28" s="151">
        <f aca="true" t="shared" si="3" ref="C28:C35">B28*100/B$7</f>
        <v>76.22846202935546</v>
      </c>
      <c r="D28" s="152"/>
      <c r="E28" s="152" t="s">
        <v>436</v>
      </c>
      <c r="F28" s="150">
        <v>205</v>
      </c>
      <c r="G28" s="153">
        <f t="shared" si="2"/>
        <v>0.6541161455009572</v>
      </c>
    </row>
    <row r="29" spans="1:7" ht="12.75">
      <c r="A29" s="149" t="s">
        <v>0</v>
      </c>
      <c r="B29" s="150">
        <v>11422</v>
      </c>
      <c r="C29" s="151">
        <f t="shared" si="3"/>
        <v>36.44543714103382</v>
      </c>
      <c r="D29" s="152"/>
      <c r="E29" s="152" t="s">
        <v>1</v>
      </c>
      <c r="F29" s="150">
        <v>70</v>
      </c>
      <c r="G29" s="153">
        <f t="shared" si="2"/>
        <v>0.22335673261008296</v>
      </c>
    </row>
    <row r="30" spans="1:7" ht="12.75">
      <c r="A30" s="149" t="s">
        <v>2</v>
      </c>
      <c r="B30" s="150">
        <v>12468</v>
      </c>
      <c r="C30" s="151">
        <f t="shared" si="3"/>
        <v>39.783024888321634</v>
      </c>
      <c r="D30" s="152"/>
      <c r="E30" s="152" t="s">
        <v>3</v>
      </c>
      <c r="F30" s="150">
        <v>135</v>
      </c>
      <c r="G30" s="153">
        <f t="shared" si="2"/>
        <v>0.43075941289087427</v>
      </c>
    </row>
    <row r="31" spans="1:7" ht="12.75">
      <c r="A31" s="149" t="s">
        <v>4</v>
      </c>
      <c r="B31" s="150">
        <v>22628</v>
      </c>
      <c r="C31" s="151">
        <f t="shared" si="3"/>
        <v>72.20165922144224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4673</v>
      </c>
      <c r="C32" s="151">
        <f t="shared" si="3"/>
        <v>14.910657306955967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4036</v>
      </c>
      <c r="C33" s="151">
        <f t="shared" si="3"/>
        <v>12.878111040204212</v>
      </c>
      <c r="D33" s="152"/>
      <c r="E33" s="143" t="s">
        <v>8</v>
      </c>
      <c r="F33" s="141">
        <v>12594</v>
      </c>
      <c r="G33" s="148">
        <v>100</v>
      </c>
    </row>
    <row r="34" spans="1:7" ht="12.75">
      <c r="A34" s="149" t="s">
        <v>0</v>
      </c>
      <c r="B34" s="150">
        <v>1600</v>
      </c>
      <c r="C34" s="151">
        <f t="shared" si="3"/>
        <v>5.105296745373325</v>
      </c>
      <c r="D34" s="152"/>
      <c r="E34" s="152" t="s">
        <v>9</v>
      </c>
      <c r="F34" s="150">
        <v>7248</v>
      </c>
      <c r="G34" s="153">
        <f aca="true" t="shared" si="4" ref="G34:G42">F34*100/F$33</f>
        <v>57.55121486422106</v>
      </c>
    </row>
    <row r="35" spans="1:7" ht="12.75">
      <c r="A35" s="149" t="s">
        <v>2</v>
      </c>
      <c r="B35" s="150">
        <v>2436</v>
      </c>
      <c r="C35" s="151">
        <f t="shared" si="3"/>
        <v>7.772814294830887</v>
      </c>
      <c r="D35" s="152"/>
      <c r="E35" s="152" t="s">
        <v>10</v>
      </c>
      <c r="F35" s="150">
        <v>3400</v>
      </c>
      <c r="G35" s="153">
        <f t="shared" si="4"/>
        <v>26.996982690169922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4644</v>
      </c>
      <c r="G36" s="153">
        <f t="shared" si="4"/>
        <v>36.87470223916151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2000</v>
      </c>
      <c r="G37" s="153">
        <f t="shared" si="4"/>
        <v>15.88057805304113</v>
      </c>
    </row>
    <row r="38" spans="1:7" ht="12.75">
      <c r="A38" s="163" t="s">
        <v>13</v>
      </c>
      <c r="B38" s="150">
        <v>30028</v>
      </c>
      <c r="C38" s="151">
        <f aca="true" t="shared" si="5" ref="C38:C56">B38*100/B$7</f>
        <v>95.81365666879387</v>
      </c>
      <c r="D38" s="152"/>
      <c r="E38" s="152" t="s">
        <v>14</v>
      </c>
      <c r="F38" s="150">
        <v>2006</v>
      </c>
      <c r="G38" s="153">
        <f t="shared" si="4"/>
        <v>15.928219787200254</v>
      </c>
    </row>
    <row r="39" spans="1:7" ht="12.75">
      <c r="A39" s="149" t="s">
        <v>15</v>
      </c>
      <c r="B39" s="150">
        <v>21320</v>
      </c>
      <c r="C39" s="151">
        <f t="shared" si="5"/>
        <v>68.02807913209955</v>
      </c>
      <c r="D39" s="152"/>
      <c r="E39" s="152" t="s">
        <v>10</v>
      </c>
      <c r="F39" s="150">
        <v>1159</v>
      </c>
      <c r="G39" s="153">
        <f t="shared" si="4"/>
        <v>9.202794981737336</v>
      </c>
    </row>
    <row r="40" spans="1:7" ht="12.75">
      <c r="A40" s="149" t="s">
        <v>16</v>
      </c>
      <c r="B40" s="150">
        <v>5847</v>
      </c>
      <c r="C40" s="151">
        <f t="shared" si="5"/>
        <v>18.656668793873642</v>
      </c>
      <c r="D40" s="152"/>
      <c r="E40" s="152" t="s">
        <v>17</v>
      </c>
      <c r="F40" s="150">
        <v>5346</v>
      </c>
      <c r="G40" s="153">
        <f t="shared" si="4"/>
        <v>42.44878513577894</v>
      </c>
    </row>
    <row r="41" spans="1:7" ht="12.75">
      <c r="A41" s="149" t="s">
        <v>18</v>
      </c>
      <c r="B41" s="150">
        <v>113</v>
      </c>
      <c r="C41" s="151">
        <f t="shared" si="5"/>
        <v>0.36056158264199106</v>
      </c>
      <c r="D41" s="152"/>
      <c r="E41" s="152" t="s">
        <v>19</v>
      </c>
      <c r="F41" s="150">
        <v>4295</v>
      </c>
      <c r="G41" s="153">
        <f t="shared" si="4"/>
        <v>34.10354136890583</v>
      </c>
    </row>
    <row r="42" spans="1:7" ht="12.75">
      <c r="A42" s="149" t="s">
        <v>20</v>
      </c>
      <c r="B42" s="150">
        <v>513</v>
      </c>
      <c r="C42" s="151">
        <f t="shared" si="5"/>
        <v>1.6368857689853222</v>
      </c>
      <c r="D42" s="152"/>
      <c r="E42" s="152" t="s">
        <v>21</v>
      </c>
      <c r="F42" s="150">
        <v>1328</v>
      </c>
      <c r="G42" s="153">
        <f t="shared" si="4"/>
        <v>10.54470382721931</v>
      </c>
    </row>
    <row r="43" spans="1:7" ht="12.75">
      <c r="A43" s="149" t="s">
        <v>22</v>
      </c>
      <c r="B43" s="150">
        <v>141</v>
      </c>
      <c r="C43" s="151">
        <f t="shared" si="5"/>
        <v>0.44990427568602426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112</v>
      </c>
      <c r="C44" s="151">
        <f t="shared" si="5"/>
        <v>0.3573707721761327</v>
      </c>
      <c r="D44" s="152"/>
      <c r="E44" s="152" t="s">
        <v>24</v>
      </c>
      <c r="F44" s="160">
        <v>3885</v>
      </c>
      <c r="G44" s="164">
        <f>F44*100/F33</f>
        <v>30.848022868032395</v>
      </c>
    </row>
    <row r="45" spans="1:7" ht="12.75">
      <c r="A45" s="149" t="s">
        <v>25</v>
      </c>
      <c r="B45" s="150">
        <v>133</v>
      </c>
      <c r="C45" s="151">
        <f t="shared" si="5"/>
        <v>0.42437779195915765</v>
      </c>
      <c r="D45" s="152"/>
      <c r="E45" s="152" t="s">
        <v>26</v>
      </c>
      <c r="F45" s="160">
        <v>3027</v>
      </c>
      <c r="G45" s="164">
        <f>F45*100/F33</f>
        <v>24.03525488327775</v>
      </c>
    </row>
    <row r="46" spans="1:7" ht="12.75">
      <c r="A46" s="149" t="s">
        <v>27</v>
      </c>
      <c r="B46" s="150">
        <v>9</v>
      </c>
      <c r="C46" s="151">
        <f t="shared" si="5"/>
        <v>0.02871729419272495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52</v>
      </c>
      <c r="C47" s="151">
        <f t="shared" si="5"/>
        <v>0.16592214422463306</v>
      </c>
      <c r="D47" s="152"/>
      <c r="E47" s="152" t="s">
        <v>29</v>
      </c>
      <c r="F47" s="165">
        <v>2.47</v>
      </c>
      <c r="G47" s="166" t="s">
        <v>261</v>
      </c>
    </row>
    <row r="48" spans="1:7" ht="12.75">
      <c r="A48" s="149" t="s">
        <v>30</v>
      </c>
      <c r="B48" s="150">
        <v>23</v>
      </c>
      <c r="C48" s="151">
        <f t="shared" si="5"/>
        <v>0.07338864071474155</v>
      </c>
      <c r="D48" s="152"/>
      <c r="E48" s="152" t="s">
        <v>31</v>
      </c>
      <c r="F48" s="165">
        <v>3.19</v>
      </c>
      <c r="G48" s="166" t="s">
        <v>261</v>
      </c>
    </row>
    <row r="49" spans="1:7" ht="14.25">
      <c r="A49" s="149" t="s">
        <v>32</v>
      </c>
      <c r="B49" s="150">
        <v>43</v>
      </c>
      <c r="C49" s="151">
        <f t="shared" si="5"/>
        <v>0.1372048500319081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15</v>
      </c>
      <c r="C50" s="151">
        <f t="shared" si="5"/>
        <v>0.047862156987874924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3</v>
      </c>
      <c r="C51" s="151">
        <f t="shared" si="5"/>
        <v>0.009572431397574984</v>
      </c>
      <c r="D51" s="152"/>
      <c r="E51" s="143" t="s">
        <v>36</v>
      </c>
      <c r="F51" s="141">
        <v>13983</v>
      </c>
      <c r="G51" s="148">
        <v>100</v>
      </c>
    </row>
    <row r="52" spans="1:7" ht="12.75">
      <c r="A52" s="149" t="s">
        <v>37</v>
      </c>
      <c r="B52" s="150">
        <v>3</v>
      </c>
      <c r="C52" s="151">
        <f t="shared" si="5"/>
        <v>0.009572431397574984</v>
      </c>
      <c r="D52" s="152"/>
      <c r="E52" s="152" t="s">
        <v>38</v>
      </c>
      <c r="F52" s="150">
        <v>12594</v>
      </c>
      <c r="G52" s="153">
        <f>F52*100/F$51</f>
        <v>90.06650933276121</v>
      </c>
    </row>
    <row r="53" spans="1:7" ht="12.75">
      <c r="A53" s="149" t="s">
        <v>39</v>
      </c>
      <c r="B53" s="150">
        <v>4</v>
      </c>
      <c r="C53" s="151">
        <f t="shared" si="5"/>
        <v>0.012763241863433313</v>
      </c>
      <c r="D53" s="152"/>
      <c r="E53" s="152" t="s">
        <v>40</v>
      </c>
      <c r="F53" s="150">
        <v>1389</v>
      </c>
      <c r="G53" s="153">
        <f>F53*100/F$51</f>
        <v>9.93349066723879</v>
      </c>
    </row>
    <row r="54" spans="1:7" ht="14.25">
      <c r="A54" s="149" t="s">
        <v>41</v>
      </c>
      <c r="B54" s="150">
        <v>5</v>
      </c>
      <c r="C54" s="151">
        <f t="shared" si="5"/>
        <v>0.01595405232929164</v>
      </c>
      <c r="D54" s="152"/>
      <c r="E54" s="152" t="s">
        <v>42</v>
      </c>
      <c r="F54" s="150">
        <v>703</v>
      </c>
      <c r="G54" s="153">
        <f>F54*100/F$51</f>
        <v>5.027533433454909</v>
      </c>
    </row>
    <row r="55" spans="1:7" ht="12.75">
      <c r="A55" s="149" t="s">
        <v>43</v>
      </c>
      <c r="B55" s="150">
        <v>2220</v>
      </c>
      <c r="C55" s="151">
        <f t="shared" si="5"/>
        <v>7.083599234205488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1312</v>
      </c>
      <c r="C56" s="151">
        <f t="shared" si="5"/>
        <v>4.1863433312061265</v>
      </c>
      <c r="D56" s="152"/>
      <c r="E56" s="152" t="s">
        <v>45</v>
      </c>
      <c r="F56" s="167">
        <v>1.3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22409</v>
      </c>
      <c r="C60" s="168">
        <f>B60*100/B7</f>
        <v>71.50287172941927</v>
      </c>
      <c r="D60" s="152"/>
      <c r="E60" s="143" t="s">
        <v>51</v>
      </c>
      <c r="F60" s="141">
        <v>12594</v>
      </c>
      <c r="G60" s="148">
        <v>100</v>
      </c>
    </row>
    <row r="61" spans="1:7" ht="12.75">
      <c r="A61" s="149" t="s">
        <v>52</v>
      </c>
      <c r="B61" s="160">
        <v>6253</v>
      </c>
      <c r="C61" s="168">
        <f>B61*100/B7</f>
        <v>19.952137843012125</v>
      </c>
      <c r="D61" s="152"/>
      <c r="E61" s="152" t="s">
        <v>53</v>
      </c>
      <c r="F61" s="150">
        <v>5346</v>
      </c>
      <c r="G61" s="153">
        <f>F61*100/F$60</f>
        <v>42.44878513577894</v>
      </c>
    </row>
    <row r="62" spans="1:7" ht="12.75">
      <c r="A62" s="149" t="s">
        <v>54</v>
      </c>
      <c r="B62" s="160">
        <v>242</v>
      </c>
      <c r="C62" s="168">
        <f>B62*100/B7</f>
        <v>0.7721761327377153</v>
      </c>
      <c r="D62" s="152"/>
      <c r="E62" s="152" t="s">
        <v>55</v>
      </c>
      <c r="F62" s="150">
        <v>7248</v>
      </c>
      <c r="G62" s="153">
        <f>F62*100/F$60</f>
        <v>57.55121486422106</v>
      </c>
    </row>
    <row r="63" spans="1:7" ht="12.75">
      <c r="A63" s="149" t="s">
        <v>56</v>
      </c>
      <c r="B63" s="160">
        <v>647</v>
      </c>
      <c r="C63" s="168">
        <f>B63*100/B7</f>
        <v>2.064454371410338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55</v>
      </c>
      <c r="C64" s="168">
        <f>B64*100/B7</f>
        <v>0.17549457562220805</v>
      </c>
      <c r="D64" s="152"/>
      <c r="E64" s="152" t="s">
        <v>58</v>
      </c>
      <c r="F64" s="165">
        <v>2.61</v>
      </c>
      <c r="G64" s="166" t="s">
        <v>261</v>
      </c>
    </row>
    <row r="65" spans="1:7" ht="13.5" thickBot="1">
      <c r="A65" s="171" t="s">
        <v>59</v>
      </c>
      <c r="B65" s="172">
        <v>3109</v>
      </c>
      <c r="C65" s="173">
        <f>B65*100/B7</f>
        <v>9.920229738353541</v>
      </c>
      <c r="D65" s="174"/>
      <c r="E65" s="174" t="s">
        <v>60</v>
      </c>
      <c r="F65" s="175">
        <v>2.37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31340</v>
      </c>
      <c r="G9" s="33">
        <f>(F9/$F$9)*100</f>
        <v>100</v>
      </c>
    </row>
    <row r="10" spans="1:7" ht="12.75">
      <c r="A10" s="29" t="s">
        <v>269</v>
      </c>
      <c r="B10" s="93">
        <v>8353</v>
      </c>
      <c r="C10" s="33">
        <f aca="true" t="shared" si="0" ref="C10:C15">(B10/$B$10)*100</f>
        <v>100</v>
      </c>
      <c r="E10" s="34" t="s">
        <v>270</v>
      </c>
      <c r="F10" s="97">
        <v>25176</v>
      </c>
      <c r="G10" s="84">
        <f aca="true" t="shared" si="1" ref="G10:G16">(F10/$F$9)*100</f>
        <v>80.33184428844926</v>
      </c>
    </row>
    <row r="11" spans="1:7" ht="12.75">
      <c r="A11" s="36" t="s">
        <v>271</v>
      </c>
      <c r="B11" s="98">
        <v>670</v>
      </c>
      <c r="C11" s="35">
        <f t="shared" si="0"/>
        <v>8.021070274152999</v>
      </c>
      <c r="E11" s="34" t="s">
        <v>272</v>
      </c>
      <c r="F11" s="97">
        <v>23860</v>
      </c>
      <c r="G11" s="84">
        <f t="shared" si="1"/>
        <v>76.1327377153797</v>
      </c>
    </row>
    <row r="12" spans="1:7" ht="12.75">
      <c r="A12" s="36" t="s">
        <v>273</v>
      </c>
      <c r="B12" s="98">
        <v>516</v>
      </c>
      <c r="C12" s="35">
        <f t="shared" si="0"/>
        <v>6.177421285765593</v>
      </c>
      <c r="E12" s="34" t="s">
        <v>274</v>
      </c>
      <c r="F12" s="97">
        <v>17248</v>
      </c>
      <c r="G12" s="84">
        <f t="shared" si="1"/>
        <v>55.035098915124436</v>
      </c>
    </row>
    <row r="13" spans="1:7" ht="12.75">
      <c r="A13" s="36" t="s">
        <v>275</v>
      </c>
      <c r="B13" s="98">
        <v>3538</v>
      </c>
      <c r="C13" s="35">
        <f t="shared" si="0"/>
        <v>42.356039746198974</v>
      </c>
      <c r="E13" s="34" t="s">
        <v>276</v>
      </c>
      <c r="F13" s="97">
        <v>6612</v>
      </c>
      <c r="G13" s="84">
        <f t="shared" si="1"/>
        <v>21.097638800255265</v>
      </c>
    </row>
    <row r="14" spans="1:7" ht="12.75">
      <c r="A14" s="36" t="s">
        <v>277</v>
      </c>
      <c r="B14" s="98">
        <v>1735</v>
      </c>
      <c r="C14" s="35">
        <f t="shared" si="0"/>
        <v>20.770980486052913</v>
      </c>
      <c r="E14" s="34" t="s">
        <v>166</v>
      </c>
      <c r="F14" s="97">
        <v>1316</v>
      </c>
      <c r="G14" s="84">
        <f t="shared" si="1"/>
        <v>4.199106573069559</v>
      </c>
    </row>
    <row r="15" spans="1:7" ht="12.75">
      <c r="A15" s="36" t="s">
        <v>324</v>
      </c>
      <c r="B15" s="97">
        <v>1894</v>
      </c>
      <c r="C15" s="35">
        <f t="shared" si="0"/>
        <v>22.674488207829523</v>
      </c>
      <c r="E15" s="34" t="s">
        <v>278</v>
      </c>
      <c r="F15" s="97">
        <v>6164</v>
      </c>
      <c r="G15" s="84">
        <f t="shared" si="1"/>
        <v>19.66815571155073</v>
      </c>
    </row>
    <row r="16" spans="1:7" ht="12.75">
      <c r="A16" s="36"/>
      <c r="B16" s="93" t="s">
        <v>250</v>
      </c>
      <c r="C16" s="10"/>
      <c r="E16" s="34" t="s">
        <v>279</v>
      </c>
      <c r="F16" s="98">
        <v>3154</v>
      </c>
      <c r="G16" s="84">
        <f t="shared" si="1"/>
        <v>10.063816209317167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1903</v>
      </c>
      <c r="G17" s="84">
        <f>(F17/$F$9)*100</f>
        <v>6.072112316528398</v>
      </c>
    </row>
    <row r="18" spans="1:7" ht="12.75">
      <c r="A18" s="29" t="s">
        <v>282</v>
      </c>
      <c r="B18" s="93">
        <v>20774</v>
      </c>
      <c r="C18" s="33">
        <f>(B18/$B$18)*100</f>
        <v>100</v>
      </c>
      <c r="E18" s="34" t="s">
        <v>283</v>
      </c>
      <c r="F18" s="97">
        <v>4261</v>
      </c>
      <c r="G18" s="84">
        <f>(F18/$F$9)*100</f>
        <v>13.596043395022336</v>
      </c>
    </row>
    <row r="19" spans="1:7" ht="12.75">
      <c r="A19" s="36" t="s">
        <v>284</v>
      </c>
      <c r="B19" s="97">
        <v>1734</v>
      </c>
      <c r="C19" s="84">
        <f aca="true" t="shared" si="2" ref="C19:C25">(B19/$B$18)*100</f>
        <v>8.346972176759412</v>
      </c>
      <c r="E19" s="34"/>
      <c r="F19" s="97" t="s">
        <v>250</v>
      </c>
      <c r="G19" s="84"/>
    </row>
    <row r="20" spans="1:7" ht="12.75">
      <c r="A20" s="36" t="s">
        <v>285</v>
      </c>
      <c r="B20" s="97">
        <v>3189</v>
      </c>
      <c r="C20" s="84">
        <f t="shared" si="2"/>
        <v>15.3509194185039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6496</v>
      </c>
      <c r="C21" s="84">
        <f t="shared" si="2"/>
        <v>31.269856551458552</v>
      </c>
      <c r="E21" s="38" t="s">
        <v>167</v>
      </c>
      <c r="F21" s="80">
        <v>6164</v>
      </c>
      <c r="G21" s="33">
        <f>(F21/$F$21)*100</f>
        <v>100</v>
      </c>
    </row>
    <row r="22" spans="1:7" ht="12.75">
      <c r="A22" s="36" t="s">
        <v>302</v>
      </c>
      <c r="B22" s="97">
        <v>4125</v>
      </c>
      <c r="C22" s="84">
        <f t="shared" si="2"/>
        <v>19.856551458553962</v>
      </c>
      <c r="E22" s="34" t="s">
        <v>303</v>
      </c>
      <c r="F22" s="97">
        <v>1463</v>
      </c>
      <c r="G22" s="84">
        <f aca="true" t="shared" si="3" ref="G22:G27">(F22/$F$21)*100</f>
        <v>23.73458792991564</v>
      </c>
    </row>
    <row r="23" spans="1:7" ht="12.75">
      <c r="A23" s="36" t="s">
        <v>304</v>
      </c>
      <c r="B23" s="97">
        <v>1042</v>
      </c>
      <c r="C23" s="84">
        <f t="shared" si="2"/>
        <v>5.015885241166843</v>
      </c>
      <c r="E23" s="34" t="s">
        <v>305</v>
      </c>
      <c r="F23" s="97">
        <v>570</v>
      </c>
      <c r="G23" s="84">
        <f t="shared" si="3"/>
        <v>9.247242050616483</v>
      </c>
    </row>
    <row r="24" spans="1:7" ht="12.75">
      <c r="A24" s="36" t="s">
        <v>306</v>
      </c>
      <c r="B24" s="97">
        <v>2700</v>
      </c>
      <c r="C24" s="84">
        <f t="shared" si="2"/>
        <v>12.997015500144412</v>
      </c>
      <c r="E24" s="34" t="s">
        <v>307</v>
      </c>
      <c r="F24" s="97">
        <v>93</v>
      </c>
      <c r="G24" s="84">
        <f t="shared" si="3"/>
        <v>1.508760545100584</v>
      </c>
    </row>
    <row r="25" spans="1:7" ht="12.75">
      <c r="A25" s="36" t="s">
        <v>308</v>
      </c>
      <c r="B25" s="97">
        <v>1488</v>
      </c>
      <c r="C25" s="84">
        <f t="shared" si="2"/>
        <v>7.16279965341292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3995</v>
      </c>
      <c r="G26" s="84">
        <f t="shared" si="3"/>
        <v>64.81181051265412</v>
      </c>
    </row>
    <row r="27" spans="1:7" ht="12.75">
      <c r="A27" s="36" t="s">
        <v>311</v>
      </c>
      <c r="B27" s="108">
        <v>76.3</v>
      </c>
      <c r="C27" s="37" t="s">
        <v>261</v>
      </c>
      <c r="E27" s="34" t="s">
        <v>312</v>
      </c>
      <c r="F27" s="97">
        <v>43</v>
      </c>
      <c r="G27" s="84">
        <f t="shared" si="3"/>
        <v>0.6975989617131733</v>
      </c>
    </row>
    <row r="28" spans="1:7" ht="12.75">
      <c r="A28" s="36" t="s">
        <v>313</v>
      </c>
      <c r="B28" s="108">
        <v>20.2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29326</v>
      </c>
      <c r="G30" s="33">
        <f>(F30/$F$30)*100</f>
        <v>100</v>
      </c>
      <c r="J30" s="39"/>
    </row>
    <row r="31" spans="1:10" ht="12.75">
      <c r="A31" s="95" t="s">
        <v>296</v>
      </c>
      <c r="B31" s="93">
        <v>24854</v>
      </c>
      <c r="C31" s="33">
        <f>(B31/$B$31)*100</f>
        <v>100</v>
      </c>
      <c r="E31" s="34" t="s">
        <v>317</v>
      </c>
      <c r="F31" s="97">
        <v>19832</v>
      </c>
      <c r="G31" s="101">
        <f>(F31/$F$30)*100</f>
        <v>67.62599740844301</v>
      </c>
      <c r="J31" s="39"/>
    </row>
    <row r="32" spans="1:10" ht="12.75">
      <c r="A32" s="36" t="s">
        <v>318</v>
      </c>
      <c r="B32" s="97">
        <v>8925</v>
      </c>
      <c r="C32" s="10">
        <f>(B32/$B$31)*100</f>
        <v>35.909712722298224</v>
      </c>
      <c r="E32" s="34" t="s">
        <v>319</v>
      </c>
      <c r="F32" s="97">
        <v>9494</v>
      </c>
      <c r="G32" s="101">
        <f aca="true" t="shared" si="4" ref="G32:G39">(F32/$F$30)*100</f>
        <v>32.37400259155698</v>
      </c>
      <c r="J32" s="39"/>
    </row>
    <row r="33" spans="1:10" ht="12.75">
      <c r="A33" s="36" t="s">
        <v>320</v>
      </c>
      <c r="B33" s="97">
        <v>10653</v>
      </c>
      <c r="C33" s="10">
        <f aca="true" t="shared" si="5" ref="C33:C38">(B33/$B$31)*100</f>
        <v>42.86231592500201</v>
      </c>
      <c r="E33" s="34" t="s">
        <v>321</v>
      </c>
      <c r="F33" s="97">
        <v>4678</v>
      </c>
      <c r="G33" s="101">
        <f t="shared" si="4"/>
        <v>15.951715201527655</v>
      </c>
      <c r="J33" s="39"/>
    </row>
    <row r="34" spans="1:7" ht="12.75">
      <c r="A34" s="36" t="s">
        <v>322</v>
      </c>
      <c r="B34" s="97">
        <v>889</v>
      </c>
      <c r="C34" s="10">
        <f t="shared" si="5"/>
        <v>3.576889031946568</v>
      </c>
      <c r="E34" s="34" t="s">
        <v>323</v>
      </c>
      <c r="F34" s="97">
        <v>5544</v>
      </c>
      <c r="G34" s="101">
        <f t="shared" si="4"/>
        <v>18.904726181545385</v>
      </c>
    </row>
    <row r="35" spans="1:7" ht="12.75">
      <c r="A35" s="36" t="s">
        <v>325</v>
      </c>
      <c r="B35" s="97">
        <v>1595</v>
      </c>
      <c r="C35" s="10">
        <f t="shared" si="5"/>
        <v>6.41747807194013</v>
      </c>
      <c r="E35" s="34" t="s">
        <v>321</v>
      </c>
      <c r="F35" s="97">
        <v>2854</v>
      </c>
      <c r="G35" s="101">
        <f t="shared" si="4"/>
        <v>9.731978449157744</v>
      </c>
    </row>
    <row r="36" spans="1:7" ht="12.75">
      <c r="A36" s="36" t="s">
        <v>297</v>
      </c>
      <c r="B36" s="97">
        <v>1283</v>
      </c>
      <c r="C36" s="10">
        <f t="shared" si="5"/>
        <v>5.162146938118613</v>
      </c>
      <c r="E36" s="34" t="s">
        <v>327</v>
      </c>
      <c r="F36" s="97">
        <v>3181</v>
      </c>
      <c r="G36" s="101">
        <f t="shared" si="4"/>
        <v>10.847029939303008</v>
      </c>
    </row>
    <row r="37" spans="1:7" ht="12.75">
      <c r="A37" s="36" t="s">
        <v>326</v>
      </c>
      <c r="B37" s="97">
        <v>2792</v>
      </c>
      <c r="C37" s="10">
        <f t="shared" si="5"/>
        <v>11.23360424881307</v>
      </c>
      <c r="E37" s="34" t="s">
        <v>321</v>
      </c>
      <c r="F37" s="97">
        <v>1597</v>
      </c>
      <c r="G37" s="101">
        <f t="shared" si="4"/>
        <v>5.445679601718611</v>
      </c>
    </row>
    <row r="38" spans="1:7" ht="12.75">
      <c r="A38" s="36" t="s">
        <v>297</v>
      </c>
      <c r="B38" s="97">
        <v>1514</v>
      </c>
      <c r="C38" s="10">
        <f t="shared" si="5"/>
        <v>6.09157479681339</v>
      </c>
      <c r="E38" s="34" t="s">
        <v>259</v>
      </c>
      <c r="F38" s="97">
        <v>396</v>
      </c>
      <c r="G38" s="101">
        <f t="shared" si="4"/>
        <v>1.350337584396099</v>
      </c>
    </row>
    <row r="39" spans="1:7" ht="12.75">
      <c r="A39" s="36"/>
      <c r="B39" s="97" t="s">
        <v>250</v>
      </c>
      <c r="C39" s="10"/>
      <c r="E39" s="34" t="s">
        <v>321</v>
      </c>
      <c r="F39" s="97">
        <v>215</v>
      </c>
      <c r="G39" s="101">
        <f t="shared" si="4"/>
        <v>0.7331378299120235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742</v>
      </c>
      <c r="C42" s="33">
        <f>(B42/$B$42)*100</f>
        <v>100</v>
      </c>
      <c r="E42" s="31" t="s">
        <v>268</v>
      </c>
      <c r="F42" s="80">
        <v>31340</v>
      </c>
      <c r="G42" s="99">
        <f>(F42/$F$42)*100</f>
        <v>100</v>
      </c>
      <c r="I42" s="39"/>
    </row>
    <row r="43" spans="1:7" ht="12.75">
      <c r="A43" s="36" t="s">
        <v>301</v>
      </c>
      <c r="B43" s="98">
        <v>248</v>
      </c>
      <c r="C43" s="102">
        <f>(B43/$B$42)*100</f>
        <v>33.42318059299191</v>
      </c>
      <c r="E43" s="60" t="s">
        <v>168</v>
      </c>
      <c r="F43" s="106">
        <v>32350</v>
      </c>
      <c r="G43" s="107">
        <f aca="true" t="shared" si="6" ref="G43:G71">(F43/$F$42)*100</f>
        <v>103.2227185705169</v>
      </c>
    </row>
    <row r="44" spans="1:7" ht="12.75">
      <c r="A44" s="36"/>
      <c r="B44" s="93" t="s">
        <v>250</v>
      </c>
      <c r="C44" s="10"/>
      <c r="E44" s="1" t="s">
        <v>329</v>
      </c>
      <c r="F44" s="97">
        <v>312</v>
      </c>
      <c r="G44" s="101">
        <f t="shared" si="6"/>
        <v>0.9955328653477983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95</v>
      </c>
      <c r="G45" s="101">
        <f t="shared" si="6"/>
        <v>0.30312699425654116</v>
      </c>
    </row>
    <row r="46" spans="1:7" ht="12.75">
      <c r="A46" s="29" t="s">
        <v>331</v>
      </c>
      <c r="B46" s="93">
        <v>23875</v>
      </c>
      <c r="C46" s="33">
        <f>(B46/$B$46)*100</f>
        <v>100</v>
      </c>
      <c r="E46" s="1" t="s">
        <v>332</v>
      </c>
      <c r="F46" s="97">
        <v>77</v>
      </c>
      <c r="G46" s="101">
        <f t="shared" si="6"/>
        <v>0.24569240587109126</v>
      </c>
    </row>
    <row r="47" spans="1:7" ht="12.75">
      <c r="A47" s="36" t="s">
        <v>333</v>
      </c>
      <c r="B47" s="97">
        <v>2367</v>
      </c>
      <c r="C47" s="10">
        <f>(B47/$B$46)*100</f>
        <v>9.914136125654451</v>
      </c>
      <c r="E47" s="1" t="s">
        <v>334</v>
      </c>
      <c r="F47" s="97">
        <v>241</v>
      </c>
      <c r="G47" s="101">
        <f t="shared" si="6"/>
        <v>0.768985322271857</v>
      </c>
    </row>
    <row r="48" spans="1:7" ht="12.75">
      <c r="A48" s="36"/>
      <c r="B48" s="93" t="s">
        <v>250</v>
      </c>
      <c r="C48" s="10"/>
      <c r="E48" s="1" t="s">
        <v>335</v>
      </c>
      <c r="F48" s="97">
        <v>1276</v>
      </c>
      <c r="G48" s="101">
        <f t="shared" si="6"/>
        <v>4.071474154435227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397</v>
      </c>
      <c r="G49" s="101">
        <f t="shared" si="6"/>
        <v>1.2667517549457563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82</v>
      </c>
      <c r="G50" s="101">
        <f t="shared" si="6"/>
        <v>0.2616464582003829</v>
      </c>
    </row>
    <row r="51" spans="1:7" ht="12.75">
      <c r="A51" s="5" t="s">
        <v>338</v>
      </c>
      <c r="B51" s="93">
        <v>6730</v>
      </c>
      <c r="C51" s="33">
        <f>(B51/$B$51)*100</f>
        <v>100</v>
      </c>
      <c r="E51" s="1" t="s">
        <v>339</v>
      </c>
      <c r="F51" s="97">
        <v>2080</v>
      </c>
      <c r="G51" s="101">
        <f t="shared" si="6"/>
        <v>6.636885768985322</v>
      </c>
    </row>
    <row r="52" spans="1:7" ht="12.75">
      <c r="A52" s="4" t="s">
        <v>340</v>
      </c>
      <c r="B52" s="98">
        <v>678</v>
      </c>
      <c r="C52" s="10">
        <f>(B52/$B$51)*100</f>
        <v>10.074294205052006</v>
      </c>
      <c r="E52" s="1" t="s">
        <v>341</v>
      </c>
      <c r="F52" s="97">
        <v>179</v>
      </c>
      <c r="G52" s="101">
        <f t="shared" si="6"/>
        <v>0.5711550733886408</v>
      </c>
    </row>
    <row r="53" spans="1:7" ht="12.75">
      <c r="A53" s="4"/>
      <c r="B53" s="93" t="s">
        <v>250</v>
      </c>
      <c r="C53" s="10"/>
      <c r="E53" s="1" t="s">
        <v>342</v>
      </c>
      <c r="F53" s="97">
        <v>210</v>
      </c>
      <c r="G53" s="101">
        <f t="shared" si="6"/>
        <v>0.6700701978302489</v>
      </c>
    </row>
    <row r="54" spans="1:7" ht="14.25">
      <c r="A54" s="5" t="s">
        <v>343</v>
      </c>
      <c r="B54" s="93">
        <v>18482</v>
      </c>
      <c r="C54" s="33">
        <f>(B54/$B$54)*100</f>
        <v>100</v>
      </c>
      <c r="E54" s="1" t="s">
        <v>201</v>
      </c>
      <c r="F54" s="97">
        <v>3500</v>
      </c>
      <c r="G54" s="101">
        <f t="shared" si="6"/>
        <v>11.167836630504148</v>
      </c>
    </row>
    <row r="55" spans="1:7" ht="12.75">
      <c r="A55" s="4" t="s">
        <v>340</v>
      </c>
      <c r="B55" s="98">
        <v>3975</v>
      </c>
      <c r="C55" s="10">
        <f>(B55/$B$54)*100</f>
        <v>21.50741261768207</v>
      </c>
      <c r="E55" s="1" t="s">
        <v>344</v>
      </c>
      <c r="F55" s="97">
        <v>5489</v>
      </c>
      <c r="G55" s="101">
        <f t="shared" si="6"/>
        <v>17.514358647096362</v>
      </c>
    </row>
    <row r="56" spans="1:7" ht="12.75">
      <c r="A56" s="4" t="s">
        <v>345</v>
      </c>
      <c r="B56" s="119">
        <v>56</v>
      </c>
      <c r="C56" s="37" t="s">
        <v>261</v>
      </c>
      <c r="E56" s="1" t="s">
        <v>346</v>
      </c>
      <c r="F56" s="97">
        <v>53</v>
      </c>
      <c r="G56" s="101">
        <f t="shared" si="6"/>
        <v>0.1691129546904914</v>
      </c>
    </row>
    <row r="57" spans="1:7" ht="12.75">
      <c r="A57" s="4" t="s">
        <v>347</v>
      </c>
      <c r="B57" s="98">
        <v>14507</v>
      </c>
      <c r="C57" s="10">
        <f>(B57/$B$54)*100</f>
        <v>78.49258738231794</v>
      </c>
      <c r="E57" s="1" t="s">
        <v>348</v>
      </c>
      <c r="F57" s="97">
        <v>148</v>
      </c>
      <c r="G57" s="101">
        <f t="shared" si="6"/>
        <v>0.4722399489470326</v>
      </c>
    </row>
    <row r="58" spans="1:7" ht="12.75">
      <c r="A58" s="4" t="s">
        <v>345</v>
      </c>
      <c r="B58" s="119">
        <v>72</v>
      </c>
      <c r="C58" s="37" t="s">
        <v>261</v>
      </c>
      <c r="E58" s="1" t="s">
        <v>349</v>
      </c>
      <c r="F58" s="97">
        <v>771</v>
      </c>
      <c r="G58" s="101">
        <f t="shared" si="6"/>
        <v>2.460114869176771</v>
      </c>
    </row>
    <row r="59" spans="1:7" ht="12.75">
      <c r="A59" s="4"/>
      <c r="B59" s="93" t="s">
        <v>250</v>
      </c>
      <c r="C59" s="10"/>
      <c r="E59" s="1" t="s">
        <v>350</v>
      </c>
      <c r="F59" s="97">
        <v>1067</v>
      </c>
      <c r="G59" s="101">
        <f t="shared" si="6"/>
        <v>3.4045947670708356</v>
      </c>
    </row>
    <row r="60" spans="1:7" ht="12.75">
      <c r="A60" s="5" t="s">
        <v>351</v>
      </c>
      <c r="B60" s="93">
        <v>4021</v>
      </c>
      <c r="C60" s="33">
        <f>(B60/$B$60)*100</f>
        <v>100</v>
      </c>
      <c r="E60" s="1" t="s">
        <v>352</v>
      </c>
      <c r="F60" s="97">
        <v>495</v>
      </c>
      <c r="G60" s="101">
        <f t="shared" si="6"/>
        <v>1.5794511805998723</v>
      </c>
    </row>
    <row r="61" spans="1:7" ht="12.75">
      <c r="A61" s="4" t="s">
        <v>340</v>
      </c>
      <c r="B61" s="97">
        <v>1498</v>
      </c>
      <c r="C61" s="10">
        <f>(B61/$B$60)*100</f>
        <v>37.25441432479483</v>
      </c>
      <c r="E61" s="1" t="s">
        <v>353</v>
      </c>
      <c r="F61" s="97">
        <v>205</v>
      </c>
      <c r="G61" s="101">
        <f t="shared" si="6"/>
        <v>0.6541161455009573</v>
      </c>
    </row>
    <row r="62" spans="1:7" ht="12.75">
      <c r="A62" s="4"/>
      <c r="B62" s="93" t="s">
        <v>250</v>
      </c>
      <c r="C62" s="10"/>
      <c r="E62" s="1" t="s">
        <v>354</v>
      </c>
      <c r="F62" s="97">
        <v>305</v>
      </c>
      <c r="G62" s="101">
        <f t="shared" si="6"/>
        <v>0.97319719208679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53</v>
      </c>
      <c r="G63" s="101">
        <f t="shared" si="6"/>
        <v>0.1691129546904914</v>
      </c>
    </row>
    <row r="64" spans="1:7" ht="12.75">
      <c r="A64" s="29" t="s">
        <v>357</v>
      </c>
      <c r="B64" s="93">
        <v>29326</v>
      </c>
      <c r="C64" s="33">
        <f>(B64/$B$64)*100</f>
        <v>100</v>
      </c>
      <c r="E64" s="1" t="s">
        <v>358</v>
      </c>
      <c r="F64" s="97">
        <v>202</v>
      </c>
      <c r="G64" s="101">
        <f t="shared" si="6"/>
        <v>0.6445437141033823</v>
      </c>
    </row>
    <row r="65" spans="1:7" ht="12.75">
      <c r="A65" s="4" t="s">
        <v>256</v>
      </c>
      <c r="B65" s="97">
        <v>15494</v>
      </c>
      <c r="C65" s="10">
        <f>(B65/$B$64)*100</f>
        <v>52.83366296119485</v>
      </c>
      <c r="E65" s="1" t="s">
        <v>359</v>
      </c>
      <c r="F65" s="97">
        <v>232</v>
      </c>
      <c r="G65" s="101">
        <f t="shared" si="6"/>
        <v>0.7402680280791321</v>
      </c>
    </row>
    <row r="66" spans="1:7" ht="12.75">
      <c r="A66" s="4" t="s">
        <v>257</v>
      </c>
      <c r="B66" s="97">
        <v>11921</v>
      </c>
      <c r="C66" s="10">
        <f aca="true" t="shared" si="7" ref="C66:C71">(B66/$B$64)*100</f>
        <v>40.649935211075494</v>
      </c>
      <c r="E66" s="1" t="s">
        <v>360</v>
      </c>
      <c r="F66" s="97">
        <v>9</v>
      </c>
      <c r="G66" s="101">
        <f t="shared" si="6"/>
        <v>0.02871729419272495</v>
      </c>
    </row>
    <row r="67" spans="1:7" ht="12.75">
      <c r="A67" s="4" t="s">
        <v>361</v>
      </c>
      <c r="B67" s="97">
        <v>9257</v>
      </c>
      <c r="C67" s="10">
        <f t="shared" si="7"/>
        <v>31.56584600695628</v>
      </c>
      <c r="E67" s="1" t="s">
        <v>362</v>
      </c>
      <c r="F67" s="97">
        <v>135</v>
      </c>
      <c r="G67" s="101">
        <f t="shared" si="6"/>
        <v>0.43075941289087427</v>
      </c>
    </row>
    <row r="68" spans="1:7" ht="12.75">
      <c r="A68" s="4" t="s">
        <v>363</v>
      </c>
      <c r="B68" s="97">
        <v>2664</v>
      </c>
      <c r="C68" s="10">
        <f t="shared" si="7"/>
        <v>9.084089204119211</v>
      </c>
      <c r="E68" s="1" t="s">
        <v>364</v>
      </c>
      <c r="F68" s="97">
        <v>1011</v>
      </c>
      <c r="G68" s="101">
        <f t="shared" si="6"/>
        <v>3.2259093809827695</v>
      </c>
    </row>
    <row r="69" spans="1:7" ht="12.75">
      <c r="A69" s="4" t="s">
        <v>365</v>
      </c>
      <c r="B69" s="97">
        <v>1436</v>
      </c>
      <c r="C69" s="10">
        <f t="shared" si="7"/>
        <v>4.896678715133329</v>
      </c>
      <c r="E69" s="1" t="s">
        <v>366</v>
      </c>
      <c r="F69" s="97">
        <v>111</v>
      </c>
      <c r="G69" s="101">
        <f t="shared" si="6"/>
        <v>0.3541799617102744</v>
      </c>
    </row>
    <row r="70" spans="1:7" ht="12.75">
      <c r="A70" s="4" t="s">
        <v>367</v>
      </c>
      <c r="B70" s="97">
        <v>1228</v>
      </c>
      <c r="C70" s="10">
        <f t="shared" si="7"/>
        <v>4.187410488985883</v>
      </c>
      <c r="E70" s="1" t="s">
        <v>368</v>
      </c>
      <c r="F70" s="97">
        <v>447</v>
      </c>
      <c r="G70" s="101">
        <f t="shared" si="6"/>
        <v>1.4262922782386727</v>
      </c>
    </row>
    <row r="71" spans="1:7" ht="12.75">
      <c r="A71" s="7" t="s">
        <v>258</v>
      </c>
      <c r="B71" s="103">
        <v>1911</v>
      </c>
      <c r="C71" s="40">
        <f t="shared" si="7"/>
        <v>6.516401827729659</v>
      </c>
      <c r="D71" s="41"/>
      <c r="E71" s="9" t="s">
        <v>369</v>
      </c>
      <c r="F71" s="103">
        <v>13168</v>
      </c>
      <c r="G71" s="104">
        <f t="shared" si="6"/>
        <v>42.01659221442247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24530</v>
      </c>
      <c r="C9" s="81">
        <f>(B9/$B$9)*100</f>
        <v>100</v>
      </c>
      <c r="D9" s="65"/>
      <c r="E9" s="79" t="s">
        <v>381</v>
      </c>
      <c r="F9" s="80">
        <v>12594</v>
      </c>
      <c r="G9" s="81">
        <f>(F9/$F$9)*100</f>
        <v>100</v>
      </c>
    </row>
    <row r="10" spans="1:7" ht="12.75">
      <c r="A10" s="82" t="s">
        <v>382</v>
      </c>
      <c r="B10" s="97">
        <v>15423</v>
      </c>
      <c r="C10" s="105">
        <f>(B10/$B$9)*100</f>
        <v>62.874031797798615</v>
      </c>
      <c r="D10" s="65"/>
      <c r="E10" s="78" t="s">
        <v>383</v>
      </c>
      <c r="F10" s="97">
        <v>1600</v>
      </c>
      <c r="G10" s="105">
        <f aca="true" t="shared" si="0" ref="G10:G19">(F10/$F$9)*100</f>
        <v>12.704462442432904</v>
      </c>
    </row>
    <row r="11" spans="1:7" ht="12.75">
      <c r="A11" s="82" t="s">
        <v>384</v>
      </c>
      <c r="B11" s="97">
        <v>15398</v>
      </c>
      <c r="C11" s="105">
        <f aca="true" t="shared" si="1" ref="C11:C16">(B11/$B$9)*100</f>
        <v>62.77211577660008</v>
      </c>
      <c r="D11" s="65"/>
      <c r="E11" s="78" t="s">
        <v>385</v>
      </c>
      <c r="F11" s="97">
        <v>859</v>
      </c>
      <c r="G11" s="105">
        <f t="shared" si="0"/>
        <v>6.820708273781166</v>
      </c>
    </row>
    <row r="12" spans="1:7" ht="12.75">
      <c r="A12" s="82" t="s">
        <v>386</v>
      </c>
      <c r="B12" s="97">
        <v>14263</v>
      </c>
      <c r="C12" s="105">
        <f>(B12/$B$9)*100</f>
        <v>58.14512841418671</v>
      </c>
      <c r="D12" s="65"/>
      <c r="E12" s="78" t="s">
        <v>387</v>
      </c>
      <c r="F12" s="97">
        <v>1536</v>
      </c>
      <c r="G12" s="105">
        <f t="shared" si="0"/>
        <v>12.196283944735589</v>
      </c>
    </row>
    <row r="13" spans="1:7" ht="12.75">
      <c r="A13" s="82" t="s">
        <v>388</v>
      </c>
      <c r="B13" s="97">
        <v>1135</v>
      </c>
      <c r="C13" s="105">
        <f>(B13/$B$9)*100</f>
        <v>4.626987362413371</v>
      </c>
      <c r="D13" s="65"/>
      <c r="E13" s="78" t="s">
        <v>389</v>
      </c>
      <c r="F13" s="97">
        <v>1686</v>
      </c>
      <c r="G13" s="105">
        <f t="shared" si="0"/>
        <v>13.387327298713672</v>
      </c>
    </row>
    <row r="14" spans="1:7" ht="12.75">
      <c r="A14" s="82" t="s">
        <v>390</v>
      </c>
      <c r="B14" s="109">
        <v>7.4</v>
      </c>
      <c r="C14" s="112" t="s">
        <v>261</v>
      </c>
      <c r="D14" s="65"/>
      <c r="E14" s="78" t="s">
        <v>391</v>
      </c>
      <c r="F14" s="97">
        <v>2110</v>
      </c>
      <c r="G14" s="105">
        <f t="shared" si="0"/>
        <v>16.754009845958393</v>
      </c>
    </row>
    <row r="15" spans="1:7" ht="12.75">
      <c r="A15" s="82" t="s">
        <v>392</v>
      </c>
      <c r="B15" s="109">
        <v>25</v>
      </c>
      <c r="C15" s="105">
        <f t="shared" si="1"/>
        <v>0.10191602119853241</v>
      </c>
      <c r="D15" s="65"/>
      <c r="E15" s="78" t="s">
        <v>393</v>
      </c>
      <c r="F15" s="97">
        <v>2250</v>
      </c>
      <c r="G15" s="105">
        <f t="shared" si="0"/>
        <v>17.86565030967127</v>
      </c>
    </row>
    <row r="16" spans="1:7" ht="12.75">
      <c r="A16" s="82" t="s">
        <v>67</v>
      </c>
      <c r="B16" s="97">
        <v>9107</v>
      </c>
      <c r="C16" s="105">
        <f t="shared" si="1"/>
        <v>37.125968202201385</v>
      </c>
      <c r="D16" s="65"/>
      <c r="E16" s="78" t="s">
        <v>68</v>
      </c>
      <c r="F16" s="97">
        <v>1211</v>
      </c>
      <c r="G16" s="105">
        <f t="shared" si="0"/>
        <v>9.615690011116405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850</v>
      </c>
      <c r="G17" s="105">
        <f t="shared" si="0"/>
        <v>6.7492456725424805</v>
      </c>
    </row>
    <row r="18" spans="1:7" ht="12.75">
      <c r="A18" s="77" t="s">
        <v>70</v>
      </c>
      <c r="B18" s="80">
        <v>12879</v>
      </c>
      <c r="C18" s="81">
        <f>(B18/$B$18)*100</f>
        <v>100</v>
      </c>
      <c r="D18" s="65"/>
      <c r="E18" s="78" t="s">
        <v>170</v>
      </c>
      <c r="F18" s="97">
        <v>318</v>
      </c>
      <c r="G18" s="105">
        <f t="shared" si="0"/>
        <v>2.52501191043354</v>
      </c>
    </row>
    <row r="19" spans="1:9" ht="12.75">
      <c r="A19" s="82" t="s">
        <v>382</v>
      </c>
      <c r="B19" s="97">
        <v>7215</v>
      </c>
      <c r="C19" s="105">
        <f>(B19/$B$18)*100</f>
        <v>56.02143023526671</v>
      </c>
      <c r="D19" s="65"/>
      <c r="E19" s="78" t="s">
        <v>169</v>
      </c>
      <c r="F19" s="98">
        <v>174</v>
      </c>
      <c r="G19" s="105">
        <f t="shared" si="0"/>
        <v>1.3816102906145784</v>
      </c>
      <c r="I19" s="117"/>
    </row>
    <row r="20" spans="1:7" ht="12.75">
      <c r="A20" s="82" t="s">
        <v>384</v>
      </c>
      <c r="B20" s="97">
        <v>7211</v>
      </c>
      <c r="C20" s="105">
        <f>(B20/$B$18)*100</f>
        <v>55.99037192328596</v>
      </c>
      <c r="D20" s="65"/>
      <c r="E20" s="78" t="s">
        <v>71</v>
      </c>
      <c r="F20" s="97">
        <v>38651</v>
      </c>
      <c r="G20" s="112" t="s">
        <v>261</v>
      </c>
    </row>
    <row r="21" spans="1:7" ht="12.75">
      <c r="A21" s="82" t="s">
        <v>386</v>
      </c>
      <c r="B21" s="97">
        <v>6654</v>
      </c>
      <c r="C21" s="105">
        <f>(B21/$B$18)*100</f>
        <v>51.66550197996739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10019</v>
      </c>
      <c r="G22" s="105">
        <f>(F22/$F$9)*100</f>
        <v>79.55375575670955</v>
      </c>
    </row>
    <row r="23" spans="1:7" ht="12.75">
      <c r="A23" s="77" t="s">
        <v>73</v>
      </c>
      <c r="B23" s="80">
        <v>2350</v>
      </c>
      <c r="C23" s="81">
        <f>(B23/$B$23)*100</f>
        <v>100</v>
      </c>
      <c r="D23" s="65"/>
      <c r="E23" s="78" t="s">
        <v>74</v>
      </c>
      <c r="F23" s="97">
        <v>52633</v>
      </c>
      <c r="G23" s="112" t="s">
        <v>261</v>
      </c>
    </row>
    <row r="24" spans="1:7" ht="12.75">
      <c r="A24" s="82" t="s">
        <v>75</v>
      </c>
      <c r="B24" s="97">
        <v>1349</v>
      </c>
      <c r="C24" s="105">
        <f>(B24/$B$23)*100</f>
        <v>57.40425531914893</v>
      </c>
      <c r="D24" s="65"/>
      <c r="E24" s="78" t="s">
        <v>76</v>
      </c>
      <c r="F24" s="97">
        <v>3119</v>
      </c>
      <c r="G24" s="105">
        <f>(F24/$F$9)*100</f>
        <v>24.765761473717642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11002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499</v>
      </c>
      <c r="G26" s="105">
        <f>(F26/$F$9)*100</f>
        <v>3.962204224233762</v>
      </c>
    </row>
    <row r="27" spans="1:7" ht="12.75">
      <c r="A27" s="77" t="s">
        <v>85</v>
      </c>
      <c r="B27" s="80">
        <v>13980</v>
      </c>
      <c r="C27" s="81">
        <f>(B27/$B$27)*100</f>
        <v>100</v>
      </c>
      <c r="D27" s="65"/>
      <c r="E27" s="78" t="s">
        <v>78</v>
      </c>
      <c r="F27" s="98">
        <v>6341</v>
      </c>
      <c r="G27" s="112" t="s">
        <v>261</v>
      </c>
    </row>
    <row r="28" spans="1:7" ht="12.75">
      <c r="A28" s="82" t="s">
        <v>86</v>
      </c>
      <c r="B28" s="97">
        <v>9616</v>
      </c>
      <c r="C28" s="105">
        <f aca="true" t="shared" si="2" ref="C28:C33">(B28/$B$27)*100</f>
        <v>68.78397711015737</v>
      </c>
      <c r="D28" s="65"/>
      <c r="E28" s="78" t="s">
        <v>79</v>
      </c>
      <c r="F28" s="97">
        <v>551</v>
      </c>
      <c r="G28" s="105">
        <f>(F28/$F$9)*100</f>
        <v>4.375099253612832</v>
      </c>
    </row>
    <row r="29" spans="1:7" ht="12.75">
      <c r="A29" s="82" t="s">
        <v>87</v>
      </c>
      <c r="B29" s="97">
        <v>2279</v>
      </c>
      <c r="C29" s="105">
        <f t="shared" si="2"/>
        <v>16.301859799713878</v>
      </c>
      <c r="D29" s="65"/>
      <c r="E29" s="78" t="s">
        <v>80</v>
      </c>
      <c r="F29" s="97">
        <v>4350</v>
      </c>
      <c r="G29" s="112" t="s">
        <v>261</v>
      </c>
    </row>
    <row r="30" spans="1:7" ht="12.75">
      <c r="A30" s="82" t="s">
        <v>88</v>
      </c>
      <c r="B30" s="97">
        <v>925</v>
      </c>
      <c r="C30" s="105">
        <f t="shared" si="2"/>
        <v>6.61659513590844</v>
      </c>
      <c r="D30" s="65"/>
      <c r="E30" s="78" t="s">
        <v>81</v>
      </c>
      <c r="F30" s="97">
        <v>1774</v>
      </c>
      <c r="G30" s="105">
        <f>(F30/$F$9)*100</f>
        <v>14.086072733047484</v>
      </c>
    </row>
    <row r="31" spans="1:7" ht="12.75">
      <c r="A31" s="82" t="s">
        <v>115</v>
      </c>
      <c r="B31" s="97">
        <v>632</v>
      </c>
      <c r="C31" s="105">
        <f t="shared" si="2"/>
        <v>4.520743919885551</v>
      </c>
      <c r="D31" s="65"/>
      <c r="E31" s="78" t="s">
        <v>82</v>
      </c>
      <c r="F31" s="97">
        <v>16838</v>
      </c>
      <c r="G31" s="112" t="s">
        <v>261</v>
      </c>
    </row>
    <row r="32" spans="1:7" ht="12.75">
      <c r="A32" s="82" t="s">
        <v>89</v>
      </c>
      <c r="B32" s="97">
        <v>261</v>
      </c>
      <c r="C32" s="105">
        <f t="shared" si="2"/>
        <v>1.8669527896995708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267</v>
      </c>
      <c r="C33" s="105">
        <f t="shared" si="2"/>
        <v>1.909871244635193</v>
      </c>
      <c r="D33" s="65"/>
      <c r="E33" s="79" t="s">
        <v>84</v>
      </c>
      <c r="F33" s="80">
        <v>7356</v>
      </c>
      <c r="G33" s="81">
        <f>(F33/$F$33)*100</f>
        <v>100</v>
      </c>
    </row>
    <row r="34" spans="1:7" ht="12.75">
      <c r="A34" s="82" t="s">
        <v>91</v>
      </c>
      <c r="B34" s="120">
        <v>28.7</v>
      </c>
      <c r="C34" s="112" t="s">
        <v>261</v>
      </c>
      <c r="D34" s="65"/>
      <c r="E34" s="78" t="s">
        <v>383</v>
      </c>
      <c r="F34" s="97">
        <v>689</v>
      </c>
      <c r="G34" s="105">
        <f aca="true" t="shared" si="3" ref="G34:G43">(F34/$F$33)*100</f>
        <v>9.366503534529635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431</v>
      </c>
      <c r="G35" s="105">
        <f t="shared" si="3"/>
        <v>5.859162588363241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936</v>
      </c>
      <c r="G36" s="105">
        <f t="shared" si="3"/>
        <v>12.72430668841762</v>
      </c>
    </row>
    <row r="37" spans="1:7" ht="12.75">
      <c r="A37" s="77" t="s">
        <v>94</v>
      </c>
      <c r="B37" s="80">
        <v>14263</v>
      </c>
      <c r="C37" s="81">
        <f>(B37/$B$37)*100</f>
        <v>100</v>
      </c>
      <c r="D37" s="65"/>
      <c r="E37" s="78" t="s">
        <v>389</v>
      </c>
      <c r="F37" s="97">
        <v>1034</v>
      </c>
      <c r="G37" s="105">
        <f t="shared" si="3"/>
        <v>14.056552474170743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1132</v>
      </c>
      <c r="G38" s="105">
        <f t="shared" si="3"/>
        <v>15.388798259923872</v>
      </c>
    </row>
    <row r="39" spans="1:7" ht="12.75">
      <c r="A39" s="82" t="s">
        <v>97</v>
      </c>
      <c r="B39" s="98">
        <v>4077</v>
      </c>
      <c r="C39" s="105">
        <f>(B39/$B$37)*100</f>
        <v>28.584449274346213</v>
      </c>
      <c r="D39" s="65"/>
      <c r="E39" s="78" t="s">
        <v>393</v>
      </c>
      <c r="F39" s="97">
        <v>1414</v>
      </c>
      <c r="G39" s="105">
        <f t="shared" si="3"/>
        <v>19.222403480152256</v>
      </c>
    </row>
    <row r="40" spans="1:7" ht="12.75">
      <c r="A40" s="82" t="s">
        <v>98</v>
      </c>
      <c r="B40" s="98">
        <v>2925</v>
      </c>
      <c r="C40" s="105">
        <f>(B40/$B$37)*100</f>
        <v>20.507607095281497</v>
      </c>
      <c r="D40" s="65"/>
      <c r="E40" s="78" t="s">
        <v>68</v>
      </c>
      <c r="F40" s="97">
        <v>817</v>
      </c>
      <c r="G40" s="105">
        <f t="shared" si="3"/>
        <v>11.10657966286025</v>
      </c>
    </row>
    <row r="41" spans="1:7" ht="12.75">
      <c r="A41" s="82" t="s">
        <v>100</v>
      </c>
      <c r="B41" s="98">
        <v>4016</v>
      </c>
      <c r="C41" s="105">
        <f>(B41/$B$37)*100</f>
        <v>28.15676926312837</v>
      </c>
      <c r="D41" s="65"/>
      <c r="E41" s="78" t="s">
        <v>69</v>
      </c>
      <c r="F41" s="97">
        <v>595</v>
      </c>
      <c r="G41" s="105">
        <f t="shared" si="3"/>
        <v>8.08863512778684</v>
      </c>
    </row>
    <row r="42" spans="1:7" ht="12.75">
      <c r="A42" s="82" t="s">
        <v>260</v>
      </c>
      <c r="B42" s="98">
        <v>22</v>
      </c>
      <c r="C42" s="105">
        <f>(B42/$B$37)*100</f>
        <v>0.1542452499474164</v>
      </c>
      <c r="D42" s="65"/>
      <c r="E42" s="78" t="s">
        <v>170</v>
      </c>
      <c r="F42" s="97">
        <v>212</v>
      </c>
      <c r="G42" s="105">
        <f t="shared" si="3"/>
        <v>2.88200108754758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96</v>
      </c>
      <c r="G43" s="105">
        <f t="shared" si="3"/>
        <v>1.3050570962479608</v>
      </c>
    </row>
    <row r="44" spans="1:7" ht="12.75">
      <c r="A44" s="82" t="s">
        <v>291</v>
      </c>
      <c r="B44" s="98">
        <v>1503</v>
      </c>
      <c r="C44" s="105">
        <f>(B44/$B$37)*100</f>
        <v>10.537755030498493</v>
      </c>
      <c r="D44" s="65"/>
      <c r="E44" s="78" t="s">
        <v>93</v>
      </c>
      <c r="F44" s="97">
        <v>42825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1720</v>
      </c>
      <c r="C46" s="105">
        <f>(B46/$B$37)*100</f>
        <v>12.05917408679801</v>
      </c>
      <c r="D46" s="65"/>
      <c r="E46" s="78" t="s">
        <v>96</v>
      </c>
      <c r="F46" s="97">
        <v>20532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37383</v>
      </c>
      <c r="G48" s="112" t="s">
        <v>261</v>
      </c>
    </row>
    <row r="49" spans="1:7" ht="13.5" thickBot="1">
      <c r="A49" s="82" t="s">
        <v>292</v>
      </c>
      <c r="B49" s="98">
        <v>34</v>
      </c>
      <c r="C49" s="105">
        <f aca="true" t="shared" si="4" ref="C49:C55">(B49/$B$37)*100</f>
        <v>0.23837902264600713</v>
      </c>
      <c r="D49" s="87"/>
      <c r="E49" s="88" t="s">
        <v>102</v>
      </c>
      <c r="F49" s="113">
        <v>27026</v>
      </c>
      <c r="G49" s="114" t="s">
        <v>261</v>
      </c>
    </row>
    <row r="50" spans="1:7" ht="13.5" thickTop="1">
      <c r="A50" s="82" t="s">
        <v>116</v>
      </c>
      <c r="B50" s="98">
        <v>1453</v>
      </c>
      <c r="C50" s="105">
        <f t="shared" si="4"/>
        <v>10.187197644254365</v>
      </c>
      <c r="D50" s="65"/>
      <c r="E50" s="78"/>
      <c r="F50" s="86"/>
      <c r="G50" s="85"/>
    </row>
    <row r="51" spans="1:7" ht="12.75">
      <c r="A51" s="82" t="s">
        <v>117</v>
      </c>
      <c r="B51" s="98">
        <v>1115</v>
      </c>
      <c r="C51" s="105">
        <f t="shared" si="4"/>
        <v>7.817429713244057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471</v>
      </c>
      <c r="C52" s="105">
        <f t="shared" si="4"/>
        <v>3.3022505784196876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1803</v>
      </c>
      <c r="C53" s="105">
        <f t="shared" si="4"/>
        <v>12.64109934796326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649</v>
      </c>
      <c r="C54" s="105">
        <f t="shared" si="4"/>
        <v>4.550234873448784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424</v>
      </c>
      <c r="C55" s="105">
        <f t="shared" si="4"/>
        <v>2.972726635350207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1001</v>
      </c>
      <c r="C57" s="105">
        <f>(B57/$B$37)*100</f>
        <v>7.0181588726074455</v>
      </c>
      <c r="D57" s="65"/>
      <c r="E57" s="79" t="s">
        <v>84</v>
      </c>
      <c r="F57" s="80">
        <v>1023</v>
      </c>
      <c r="G57" s="105">
        <f>(F57/L57)*100</f>
        <v>13.907014681892333</v>
      </c>
      <c r="H57" s="79" t="s">
        <v>84</v>
      </c>
      <c r="L57" s="15">
        <v>7356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815</v>
      </c>
      <c r="G58" s="105">
        <f>(F58/L58)*100</f>
        <v>20.956544098740036</v>
      </c>
      <c r="H58" s="78" t="s">
        <v>118</v>
      </c>
      <c r="L58" s="15">
        <v>3889</v>
      </c>
    </row>
    <row r="59" spans="1:12" ht="12.75">
      <c r="A59" s="82" t="s">
        <v>112</v>
      </c>
      <c r="B59" s="98">
        <v>1509</v>
      </c>
      <c r="C59" s="105">
        <f>(B59/$B$37)*100</f>
        <v>10.579821916847788</v>
      </c>
      <c r="D59" s="65"/>
      <c r="E59" s="78" t="s">
        <v>120</v>
      </c>
      <c r="F59" s="97">
        <v>404</v>
      </c>
      <c r="G59" s="105">
        <f>(F59/L59)*100</f>
        <v>23.325635103926096</v>
      </c>
      <c r="H59" s="78" t="s">
        <v>120</v>
      </c>
      <c r="L59" s="15">
        <v>1732</v>
      </c>
    </row>
    <row r="60" spans="1:7" ht="12.75">
      <c r="A60" s="82" t="s">
        <v>113</v>
      </c>
      <c r="B60" s="98">
        <v>2786</v>
      </c>
      <c r="C60" s="105">
        <f>(B60/$B$37)*100</f>
        <v>19.53305756152282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1366</v>
      </c>
      <c r="C62" s="105">
        <f>(B62/$B$37)*100</f>
        <v>9.577227792189582</v>
      </c>
      <c r="D62" s="65"/>
      <c r="E62" s="79" t="s">
        <v>123</v>
      </c>
      <c r="F62" s="80">
        <v>530</v>
      </c>
      <c r="G62" s="105">
        <f>(F62/L62)*100</f>
        <v>25.98039215686275</v>
      </c>
      <c r="H62" s="79" t="s">
        <v>394</v>
      </c>
      <c r="L62" s="15">
        <v>2040</v>
      </c>
    </row>
    <row r="63" spans="1:12" ht="12.75">
      <c r="A63" s="61" t="s">
        <v>293</v>
      </c>
      <c r="B63" s="98">
        <v>894</v>
      </c>
      <c r="C63" s="105">
        <f>(B63/$B$37)*100</f>
        <v>6.267966066045011</v>
      </c>
      <c r="D63" s="65"/>
      <c r="E63" s="78" t="s">
        <v>118</v>
      </c>
      <c r="F63" s="97">
        <v>505</v>
      </c>
      <c r="G63" s="105">
        <f>(F63/L63)*100</f>
        <v>37.65846383296048</v>
      </c>
      <c r="H63" s="78" t="s">
        <v>118</v>
      </c>
      <c r="L63" s="15">
        <v>1341</v>
      </c>
    </row>
    <row r="64" spans="1:12" ht="12.75">
      <c r="A64" s="82" t="s">
        <v>114</v>
      </c>
      <c r="B64" s="98">
        <v>758</v>
      </c>
      <c r="C64" s="105">
        <f>(B64/$B$37)*100</f>
        <v>5.314449975460983</v>
      </c>
      <c r="D64" s="65"/>
      <c r="E64" s="78" t="s">
        <v>120</v>
      </c>
      <c r="F64" s="97">
        <v>203</v>
      </c>
      <c r="G64" s="105">
        <f>(F64/L64)*100</f>
        <v>40.27777777777778</v>
      </c>
      <c r="H64" s="78" t="s">
        <v>120</v>
      </c>
      <c r="L64" s="15">
        <v>504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5208</v>
      </c>
      <c r="G66" s="105">
        <f aca="true" t="shared" si="5" ref="G66:G71">(F66/L66)*100</f>
        <v>16.742750594740567</v>
      </c>
      <c r="H66" s="79" t="s">
        <v>124</v>
      </c>
      <c r="L66" s="15">
        <v>31106</v>
      </c>
    </row>
    <row r="67" spans="1:12" ht="12.75">
      <c r="A67" s="82" t="s">
        <v>126</v>
      </c>
      <c r="B67" s="97">
        <v>11121</v>
      </c>
      <c r="C67" s="105">
        <f>(B67/$B$37)*100</f>
        <v>77.97097384841899</v>
      </c>
      <c r="D67" s="65"/>
      <c r="E67" s="78" t="s">
        <v>262</v>
      </c>
      <c r="F67" s="97">
        <v>3495</v>
      </c>
      <c r="G67" s="105">
        <f t="shared" si="5"/>
        <v>14.665156092648541</v>
      </c>
      <c r="H67" s="78" t="s">
        <v>262</v>
      </c>
      <c r="L67" s="15">
        <v>23832</v>
      </c>
    </row>
    <row r="68" spans="1:12" ht="12.75">
      <c r="A68" s="82" t="s">
        <v>128</v>
      </c>
      <c r="B68" s="97">
        <v>2118</v>
      </c>
      <c r="C68" s="105">
        <f>(B68/$B$37)*100</f>
        <v>14.84961088130127</v>
      </c>
      <c r="D68" s="65"/>
      <c r="E68" s="78" t="s">
        <v>127</v>
      </c>
      <c r="F68" s="97">
        <v>533</v>
      </c>
      <c r="G68" s="105">
        <f t="shared" si="5"/>
        <v>13.255409102213381</v>
      </c>
      <c r="H68" s="78" t="s">
        <v>127</v>
      </c>
      <c r="L68" s="15">
        <v>4021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1691</v>
      </c>
      <c r="G69" s="105">
        <f t="shared" si="5"/>
        <v>23.317705460562603</v>
      </c>
      <c r="H69" s="78" t="s">
        <v>129</v>
      </c>
      <c r="L69" s="15">
        <v>7252</v>
      </c>
    </row>
    <row r="70" spans="1:12" ht="12.75">
      <c r="A70" s="82" t="s">
        <v>376</v>
      </c>
      <c r="B70" s="97">
        <v>1002</v>
      </c>
      <c r="C70" s="105">
        <f>(B70/$B$37)*100</f>
        <v>7.025170020332329</v>
      </c>
      <c r="D70" s="65"/>
      <c r="E70" s="78" t="s">
        <v>130</v>
      </c>
      <c r="F70" s="97">
        <v>1220</v>
      </c>
      <c r="G70" s="105">
        <f t="shared" si="5"/>
        <v>22.928021048675063</v>
      </c>
      <c r="H70" s="78" t="s">
        <v>130</v>
      </c>
      <c r="L70" s="15">
        <v>5321</v>
      </c>
    </row>
    <row r="71" spans="1:12" ht="13.5" thickBot="1">
      <c r="A71" s="90" t="s">
        <v>371</v>
      </c>
      <c r="B71" s="110">
        <v>22</v>
      </c>
      <c r="C71" s="111">
        <f>(B71/$B$37)*100</f>
        <v>0.1542452499474164</v>
      </c>
      <c r="D71" s="91"/>
      <c r="E71" s="92" t="s">
        <v>131</v>
      </c>
      <c r="F71" s="110">
        <v>1703</v>
      </c>
      <c r="G71" s="118">
        <f t="shared" si="5"/>
        <v>22.48184818481848</v>
      </c>
      <c r="H71" s="92" t="s">
        <v>131</v>
      </c>
      <c r="L71" s="15">
        <v>7575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13983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12594</v>
      </c>
      <c r="G9" s="81">
        <f>(F9/$F$9)*100</f>
        <v>100</v>
      </c>
      <c r="I9" s="53"/>
    </row>
    <row r="10" spans="1:7" ht="12.75">
      <c r="A10" s="36" t="s">
        <v>137</v>
      </c>
      <c r="B10" s="97">
        <v>4886</v>
      </c>
      <c r="C10" s="105">
        <f aca="true" t="shared" si="0" ref="C10:C18">(B10/$B$8)*100</f>
        <v>34.94243009368519</v>
      </c>
      <c r="E10" s="32" t="s">
        <v>138</v>
      </c>
      <c r="F10" s="97">
        <v>11774</v>
      </c>
      <c r="G10" s="105">
        <f>(F10/$F$9)*100</f>
        <v>93.48896299825313</v>
      </c>
    </row>
    <row r="11" spans="1:7" ht="12.75">
      <c r="A11" s="36" t="s">
        <v>139</v>
      </c>
      <c r="B11" s="97">
        <v>872</v>
      </c>
      <c r="C11" s="105">
        <f t="shared" si="0"/>
        <v>6.236143889008082</v>
      </c>
      <c r="E11" s="32" t="s">
        <v>140</v>
      </c>
      <c r="F11" s="97">
        <v>494</v>
      </c>
      <c r="G11" s="105">
        <f>(F11/$F$9)*100</f>
        <v>3.9225027791011593</v>
      </c>
    </row>
    <row r="12" spans="1:7" ht="12.75">
      <c r="A12" s="36" t="s">
        <v>141</v>
      </c>
      <c r="B12" s="97">
        <v>1489</v>
      </c>
      <c r="C12" s="105">
        <f t="shared" si="0"/>
        <v>10.648644782950726</v>
      </c>
      <c r="E12" s="32" t="s">
        <v>142</v>
      </c>
      <c r="F12" s="97">
        <v>326</v>
      </c>
      <c r="G12" s="105">
        <f>(F12/$F$9)*100</f>
        <v>2.588534222645704</v>
      </c>
    </row>
    <row r="13" spans="1:7" ht="12.75">
      <c r="A13" s="36" t="s">
        <v>143</v>
      </c>
      <c r="B13" s="97">
        <v>1458</v>
      </c>
      <c r="C13" s="105">
        <f t="shared" si="0"/>
        <v>10.426947007080026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895</v>
      </c>
      <c r="C14" s="105">
        <f t="shared" si="0"/>
        <v>6.400629335621827</v>
      </c>
      <c r="E14" s="42" t="s">
        <v>145</v>
      </c>
      <c r="F14" s="80">
        <v>4004</v>
      </c>
      <c r="G14" s="81">
        <f>(F14/$F$14)*100</f>
        <v>100</v>
      </c>
    </row>
    <row r="15" spans="1:7" ht="12.75">
      <c r="A15" s="36" t="s">
        <v>146</v>
      </c>
      <c r="B15" s="97">
        <v>1064</v>
      </c>
      <c r="C15" s="105">
        <f t="shared" si="0"/>
        <v>7.609239791174999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3299</v>
      </c>
      <c r="C16" s="105">
        <f t="shared" si="0"/>
        <v>23.592934277336767</v>
      </c>
      <c r="E16" s="1" t="s">
        <v>149</v>
      </c>
      <c r="F16" s="97">
        <v>43</v>
      </c>
      <c r="G16" s="105">
        <f>(F16/$F$14)*100</f>
        <v>1.073926073926074</v>
      </c>
    </row>
    <row r="17" spans="1:7" ht="12.75">
      <c r="A17" s="36" t="s">
        <v>150</v>
      </c>
      <c r="B17" s="97">
        <v>7</v>
      </c>
      <c r="C17" s="105">
        <f t="shared" si="0"/>
        <v>0.05006078809983551</v>
      </c>
      <c r="E17" s="1" t="s">
        <v>151</v>
      </c>
      <c r="F17" s="97">
        <v>772</v>
      </c>
      <c r="G17" s="105">
        <f aca="true" t="shared" si="1" ref="G17:G23">(F17/$F$14)*100</f>
        <v>19.28071928071928</v>
      </c>
    </row>
    <row r="18" spans="1:7" ht="12.75">
      <c r="A18" s="36" t="s">
        <v>152</v>
      </c>
      <c r="B18" s="97">
        <v>13</v>
      </c>
      <c r="C18" s="105">
        <f t="shared" si="0"/>
        <v>0.09297003504255168</v>
      </c>
      <c r="E18" s="1" t="s">
        <v>69</v>
      </c>
      <c r="F18" s="97">
        <v>1684</v>
      </c>
      <c r="G18" s="105">
        <f t="shared" si="1"/>
        <v>42.05794205794206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741</v>
      </c>
      <c r="G19" s="105">
        <f t="shared" si="1"/>
        <v>18.506493506493506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456</v>
      </c>
      <c r="G20" s="105">
        <f t="shared" si="1"/>
        <v>11.38861138861139</v>
      </c>
    </row>
    <row r="21" spans="1:7" ht="12.75">
      <c r="A21" s="36" t="s">
        <v>156</v>
      </c>
      <c r="B21" s="98">
        <v>131</v>
      </c>
      <c r="C21" s="105">
        <f aca="true" t="shared" si="2" ref="C21:C28">(B21/$B$8)*100</f>
        <v>0.936851891582636</v>
      </c>
      <c r="E21" s="1" t="s">
        <v>157</v>
      </c>
      <c r="F21" s="97">
        <v>238</v>
      </c>
      <c r="G21" s="105">
        <f t="shared" si="1"/>
        <v>5.944055944055944</v>
      </c>
    </row>
    <row r="22" spans="1:7" ht="12.75">
      <c r="A22" s="36" t="s">
        <v>158</v>
      </c>
      <c r="B22" s="98">
        <v>247</v>
      </c>
      <c r="C22" s="105">
        <f t="shared" si="2"/>
        <v>1.7664306658084816</v>
      </c>
      <c r="E22" s="1" t="s">
        <v>159</v>
      </c>
      <c r="F22" s="97">
        <v>29</v>
      </c>
      <c r="G22" s="105">
        <f t="shared" si="1"/>
        <v>0.7242757242757243</v>
      </c>
    </row>
    <row r="23" spans="1:7" ht="12.75">
      <c r="A23" s="36" t="s">
        <v>160</v>
      </c>
      <c r="B23" s="98">
        <v>392</v>
      </c>
      <c r="C23" s="105">
        <f t="shared" si="2"/>
        <v>2.8034041335907887</v>
      </c>
      <c r="E23" s="1" t="s">
        <v>161</v>
      </c>
      <c r="F23" s="98">
        <v>41</v>
      </c>
      <c r="G23" s="105">
        <f t="shared" si="1"/>
        <v>1.023976023976024</v>
      </c>
    </row>
    <row r="24" spans="1:7" ht="12.75">
      <c r="A24" s="36" t="s">
        <v>162</v>
      </c>
      <c r="B24" s="97">
        <v>1290</v>
      </c>
      <c r="C24" s="105">
        <f t="shared" si="2"/>
        <v>9.225488092683973</v>
      </c>
      <c r="E24" s="1" t="s">
        <v>163</v>
      </c>
      <c r="F24" s="97">
        <v>135300</v>
      </c>
      <c r="G24" s="112" t="s">
        <v>261</v>
      </c>
    </row>
    <row r="25" spans="1:7" ht="12.75">
      <c r="A25" s="36" t="s">
        <v>164</v>
      </c>
      <c r="B25" s="97">
        <v>1980</v>
      </c>
      <c r="C25" s="105">
        <f t="shared" si="2"/>
        <v>14.16005149109633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2507</v>
      </c>
      <c r="C26" s="105">
        <f t="shared" si="2"/>
        <v>17.928913680898233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3797</v>
      </c>
      <c r="C27" s="105">
        <f t="shared" si="2"/>
        <v>27.154401773582208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3639</v>
      </c>
      <c r="C28" s="105">
        <f t="shared" si="2"/>
        <v>26.02445827075735</v>
      </c>
      <c r="E28" s="32" t="s">
        <v>176</v>
      </c>
      <c r="F28" s="97">
        <v>2856</v>
      </c>
      <c r="G28" s="105">
        <f aca="true" t="shared" si="3" ref="G28:G35">(F28/$F$14)*100</f>
        <v>71.32867132867133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8</v>
      </c>
      <c r="G30" s="105">
        <f t="shared" si="3"/>
        <v>0.1998001998001998</v>
      </c>
    </row>
    <row r="31" spans="1:7" ht="12.75">
      <c r="A31" s="36" t="s">
        <v>180</v>
      </c>
      <c r="B31" s="97">
        <v>305</v>
      </c>
      <c r="C31" s="105">
        <f aca="true" t="shared" si="4" ref="C31:C39">(B31/$B$8)*100</f>
        <v>2.1812200529214043</v>
      </c>
      <c r="E31" s="32" t="s">
        <v>181</v>
      </c>
      <c r="F31" s="97">
        <v>120</v>
      </c>
      <c r="G31" s="105">
        <f t="shared" si="3"/>
        <v>2.997002997002997</v>
      </c>
    </row>
    <row r="32" spans="1:7" ht="12.75">
      <c r="A32" s="36" t="s">
        <v>182</v>
      </c>
      <c r="B32" s="97">
        <v>726</v>
      </c>
      <c r="C32" s="105">
        <f t="shared" si="4"/>
        <v>5.192018880068655</v>
      </c>
      <c r="E32" s="32" t="s">
        <v>183</v>
      </c>
      <c r="F32" s="97">
        <v>387</v>
      </c>
      <c r="G32" s="105">
        <f t="shared" si="3"/>
        <v>9.665334665334665</v>
      </c>
    </row>
    <row r="33" spans="1:7" ht="12.75">
      <c r="A33" s="36" t="s">
        <v>184</v>
      </c>
      <c r="B33" s="97">
        <v>2722</v>
      </c>
      <c r="C33" s="105">
        <f t="shared" si="4"/>
        <v>19.466495029678896</v>
      </c>
      <c r="E33" s="32" t="s">
        <v>185</v>
      </c>
      <c r="F33" s="97">
        <v>1203</v>
      </c>
      <c r="G33" s="105">
        <f t="shared" si="3"/>
        <v>30.044955044955046</v>
      </c>
    </row>
    <row r="34" spans="1:7" ht="12.75">
      <c r="A34" s="36" t="s">
        <v>186</v>
      </c>
      <c r="B34" s="97">
        <v>3002</v>
      </c>
      <c r="C34" s="105">
        <f t="shared" si="4"/>
        <v>21.468926553672315</v>
      </c>
      <c r="E34" s="32" t="s">
        <v>187</v>
      </c>
      <c r="F34" s="97">
        <v>670</v>
      </c>
      <c r="G34" s="105">
        <f t="shared" si="3"/>
        <v>16.73326673326673</v>
      </c>
    </row>
    <row r="35" spans="1:7" ht="12.75">
      <c r="A35" s="36" t="s">
        <v>188</v>
      </c>
      <c r="B35" s="97">
        <v>2324</v>
      </c>
      <c r="C35" s="105">
        <f t="shared" si="4"/>
        <v>16.62018164914539</v>
      </c>
      <c r="E35" s="32" t="s">
        <v>189</v>
      </c>
      <c r="F35" s="97">
        <v>468</v>
      </c>
      <c r="G35" s="105">
        <f t="shared" si="3"/>
        <v>11.688311688311687</v>
      </c>
    </row>
    <row r="36" spans="1:7" ht="12.75">
      <c r="A36" s="36" t="s">
        <v>190</v>
      </c>
      <c r="B36" s="97">
        <v>2156</v>
      </c>
      <c r="C36" s="105">
        <f t="shared" si="4"/>
        <v>15.418722734749338</v>
      </c>
      <c r="E36" s="32" t="s">
        <v>191</v>
      </c>
      <c r="F36" s="97">
        <v>1380</v>
      </c>
      <c r="G36" s="112" t="s">
        <v>261</v>
      </c>
    </row>
    <row r="37" spans="1:7" ht="12.75">
      <c r="A37" s="36" t="s">
        <v>192</v>
      </c>
      <c r="B37" s="97">
        <v>1248</v>
      </c>
      <c r="C37" s="105">
        <f t="shared" si="4"/>
        <v>8.92512336408496</v>
      </c>
      <c r="E37" s="32" t="s">
        <v>193</v>
      </c>
      <c r="F37" s="97">
        <v>1148</v>
      </c>
      <c r="G37" s="105">
        <f>(F37/$F$14)*100</f>
        <v>28.671328671328673</v>
      </c>
    </row>
    <row r="38" spans="1:7" ht="12.75">
      <c r="A38" s="36" t="s">
        <v>194</v>
      </c>
      <c r="B38" s="97">
        <v>817</v>
      </c>
      <c r="C38" s="105">
        <f t="shared" si="4"/>
        <v>5.842809125366517</v>
      </c>
      <c r="E38" s="32" t="s">
        <v>191</v>
      </c>
      <c r="F38" s="97">
        <v>552</v>
      </c>
      <c r="G38" s="112" t="s">
        <v>261</v>
      </c>
    </row>
    <row r="39" spans="1:7" ht="12.75">
      <c r="A39" s="36" t="s">
        <v>195</v>
      </c>
      <c r="B39" s="97">
        <v>683</v>
      </c>
      <c r="C39" s="105">
        <f t="shared" si="4"/>
        <v>4.884502610312523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12594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841</v>
      </c>
      <c r="G43" s="105">
        <f aca="true" t="shared" si="5" ref="G43:G48">(F43/$F$14)*100</f>
        <v>21.003996003996004</v>
      </c>
    </row>
    <row r="44" spans="1:7" ht="12.75">
      <c r="A44" s="36" t="s">
        <v>209</v>
      </c>
      <c r="B44" s="98">
        <v>2746</v>
      </c>
      <c r="C44" s="105">
        <f aca="true" t="shared" si="6" ref="C44:C49">(B44/$B$42)*100</f>
        <v>21.80403366682547</v>
      </c>
      <c r="E44" s="32" t="s">
        <v>210</v>
      </c>
      <c r="F44" s="97">
        <v>665</v>
      </c>
      <c r="G44" s="105">
        <f t="shared" si="5"/>
        <v>16.60839160839161</v>
      </c>
    </row>
    <row r="45" spans="1:7" ht="12.75">
      <c r="A45" s="36" t="s">
        <v>211</v>
      </c>
      <c r="B45" s="98">
        <v>4113</v>
      </c>
      <c r="C45" s="105">
        <f t="shared" si="6"/>
        <v>32.658408766079084</v>
      </c>
      <c r="E45" s="32" t="s">
        <v>212</v>
      </c>
      <c r="F45" s="97">
        <v>530</v>
      </c>
      <c r="G45" s="105">
        <f t="shared" si="5"/>
        <v>13.236763236763235</v>
      </c>
    </row>
    <row r="46" spans="1:7" ht="12.75">
      <c r="A46" s="36" t="s">
        <v>213</v>
      </c>
      <c r="B46" s="98">
        <v>2004</v>
      </c>
      <c r="C46" s="105">
        <f t="shared" si="6"/>
        <v>15.912339209147214</v>
      </c>
      <c r="E46" s="32" t="s">
        <v>214</v>
      </c>
      <c r="F46" s="97">
        <v>449</v>
      </c>
      <c r="G46" s="105">
        <f t="shared" si="5"/>
        <v>11.213786213786214</v>
      </c>
    </row>
    <row r="47" spans="1:7" ht="12.75">
      <c r="A47" s="36" t="s">
        <v>215</v>
      </c>
      <c r="B47" s="97">
        <v>1747</v>
      </c>
      <c r="C47" s="105">
        <f t="shared" si="6"/>
        <v>13.871684929331426</v>
      </c>
      <c r="E47" s="32" t="s">
        <v>216</v>
      </c>
      <c r="F47" s="97">
        <v>292</v>
      </c>
      <c r="G47" s="105">
        <f t="shared" si="5"/>
        <v>7.292707292707293</v>
      </c>
    </row>
    <row r="48" spans="1:7" ht="12.75">
      <c r="A48" s="36" t="s">
        <v>217</v>
      </c>
      <c r="B48" s="97">
        <v>894</v>
      </c>
      <c r="C48" s="105">
        <f t="shared" si="6"/>
        <v>7.098618389709385</v>
      </c>
      <c r="E48" s="32" t="s">
        <v>218</v>
      </c>
      <c r="F48" s="97">
        <v>1198</v>
      </c>
      <c r="G48" s="105">
        <f t="shared" si="5"/>
        <v>29.92007992007992</v>
      </c>
    </row>
    <row r="49" spans="1:7" ht="12.75">
      <c r="A49" s="36" t="s">
        <v>219</v>
      </c>
      <c r="B49" s="97">
        <v>1090</v>
      </c>
      <c r="C49" s="105">
        <f t="shared" si="6"/>
        <v>8.654915038907417</v>
      </c>
      <c r="E49" s="32" t="s">
        <v>220</v>
      </c>
      <c r="F49" s="97">
        <v>29</v>
      </c>
      <c r="G49" s="105">
        <f>(F49/$F$14)*100</f>
        <v>0.7242757242757243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7251</v>
      </c>
      <c r="G51" s="81">
        <f>(F51/F$51)*100</f>
        <v>100</v>
      </c>
    </row>
    <row r="52" spans="1:7" ht="12.75">
      <c r="A52" s="4" t="s">
        <v>223</v>
      </c>
      <c r="B52" s="97">
        <v>1907</v>
      </c>
      <c r="C52" s="105">
        <f>(B52/$B$42)*100</f>
        <v>15.142131173574718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5838</v>
      </c>
      <c r="C53" s="105">
        <f>(B53/$B$42)*100</f>
        <v>46.35540733682706</v>
      </c>
      <c r="E53" s="32" t="s">
        <v>226</v>
      </c>
      <c r="F53" s="97">
        <v>529</v>
      </c>
      <c r="G53" s="105">
        <f>(F53/F$51)*100</f>
        <v>7.295545442007999</v>
      </c>
    </row>
    <row r="54" spans="1:7" ht="12.75">
      <c r="A54" s="4" t="s">
        <v>227</v>
      </c>
      <c r="B54" s="97">
        <v>3585</v>
      </c>
      <c r="C54" s="105">
        <f>(B54/$B$42)*100</f>
        <v>28.46593616007623</v>
      </c>
      <c r="E54" s="32" t="s">
        <v>228</v>
      </c>
      <c r="F54" s="97">
        <v>290</v>
      </c>
      <c r="G54" s="105">
        <f aca="true" t="shared" si="7" ref="G54:G60">(F54/F$51)*100</f>
        <v>3.9994483519514548</v>
      </c>
    </row>
    <row r="55" spans="1:7" ht="12.75">
      <c r="A55" s="4" t="s">
        <v>229</v>
      </c>
      <c r="B55" s="97">
        <v>1264</v>
      </c>
      <c r="C55" s="105">
        <f>(B55/$B$42)*100</f>
        <v>10.036525329521995</v>
      </c>
      <c r="E55" s="32" t="s">
        <v>230</v>
      </c>
      <c r="F55" s="97">
        <v>461</v>
      </c>
      <c r="G55" s="105">
        <f t="shared" si="7"/>
        <v>6.35774375948145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2615</v>
      </c>
      <c r="G56" s="105">
        <f t="shared" si="7"/>
        <v>36.06399117363122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2070</v>
      </c>
      <c r="G57" s="105">
        <f t="shared" si="7"/>
        <v>28.547786512205214</v>
      </c>
    </row>
    <row r="58" spans="1:7" ht="12.75">
      <c r="A58" s="36" t="s">
        <v>234</v>
      </c>
      <c r="B58" s="97">
        <v>9650</v>
      </c>
      <c r="C58" s="105">
        <f aca="true" t="shared" si="8" ref="C58:C66">(B58/$B$42)*100</f>
        <v>76.62378910592345</v>
      </c>
      <c r="E58" s="32" t="s">
        <v>235</v>
      </c>
      <c r="F58" s="97">
        <v>911</v>
      </c>
      <c r="G58" s="105">
        <f t="shared" si="7"/>
        <v>12.563784305613018</v>
      </c>
    </row>
    <row r="59" spans="1:7" ht="12.75">
      <c r="A59" s="36" t="s">
        <v>236</v>
      </c>
      <c r="B59" s="97">
        <v>143</v>
      </c>
      <c r="C59" s="105">
        <f t="shared" si="8"/>
        <v>1.1354613307924408</v>
      </c>
      <c r="E59" s="32" t="s">
        <v>237</v>
      </c>
      <c r="F59" s="98">
        <v>234</v>
      </c>
      <c r="G59" s="105">
        <f t="shared" si="7"/>
        <v>3.2271410839884154</v>
      </c>
    </row>
    <row r="60" spans="1:7" ht="12.75">
      <c r="A60" s="36" t="s">
        <v>238</v>
      </c>
      <c r="B60" s="97">
        <v>1541</v>
      </c>
      <c r="C60" s="105">
        <f t="shared" si="8"/>
        <v>12.23598538986819</v>
      </c>
      <c r="E60" s="32" t="s">
        <v>239</v>
      </c>
      <c r="F60" s="97">
        <v>141</v>
      </c>
      <c r="G60" s="105">
        <f t="shared" si="7"/>
        <v>1.9445593711212246</v>
      </c>
    </row>
    <row r="61" spans="1:7" ht="12.75">
      <c r="A61" s="36" t="s">
        <v>240</v>
      </c>
      <c r="B61" s="97">
        <v>1142</v>
      </c>
      <c r="C61" s="105">
        <f t="shared" si="8"/>
        <v>9.067810068286486</v>
      </c>
      <c r="E61" s="32" t="s">
        <v>163</v>
      </c>
      <c r="F61" s="97">
        <v>727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0.04764173415912339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16</v>
      </c>
      <c r="C64" s="105">
        <f t="shared" si="8"/>
        <v>0.12704462442432904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69</v>
      </c>
      <c r="C65" s="105">
        <f t="shared" si="8"/>
        <v>0.547879942829919</v>
      </c>
      <c r="E65" s="32" t="s">
        <v>208</v>
      </c>
      <c r="F65" s="97">
        <v>1149</v>
      </c>
      <c r="G65" s="105">
        <f aca="true" t="shared" si="9" ref="G65:G71">(F65/F$51)*100</f>
        <v>15.846090194455936</v>
      </c>
    </row>
    <row r="66" spans="1:7" ht="12.75">
      <c r="A66" s="36" t="s">
        <v>247</v>
      </c>
      <c r="B66" s="97">
        <v>27</v>
      </c>
      <c r="C66" s="105">
        <f t="shared" si="8"/>
        <v>0.21438780371605526</v>
      </c>
      <c r="E66" s="32" t="s">
        <v>210</v>
      </c>
      <c r="F66" s="97">
        <v>1018</v>
      </c>
      <c r="G66" s="105">
        <f t="shared" si="9"/>
        <v>14.03944283547097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907</v>
      </c>
      <c r="G67" s="105">
        <f t="shared" si="9"/>
        <v>12.508619500758517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742</v>
      </c>
      <c r="G68" s="105">
        <f t="shared" si="9"/>
        <v>10.233071300510273</v>
      </c>
    </row>
    <row r="69" spans="1:7" ht="12.75">
      <c r="A69" s="36" t="s">
        <v>249</v>
      </c>
      <c r="B69" s="97">
        <v>95</v>
      </c>
      <c r="C69" s="105">
        <f>(B69/$B$42)*100</f>
        <v>0.7543274575194537</v>
      </c>
      <c r="E69" s="32" t="s">
        <v>216</v>
      </c>
      <c r="F69" s="97">
        <v>612</v>
      </c>
      <c r="G69" s="105">
        <f t="shared" si="9"/>
        <v>8.440215142738932</v>
      </c>
    </row>
    <row r="70" spans="1:7" ht="12.75">
      <c r="A70" s="36" t="s">
        <v>251</v>
      </c>
      <c r="B70" s="97">
        <v>81</v>
      </c>
      <c r="C70" s="105">
        <f>(B70/$B$42)*100</f>
        <v>0.6431634111481658</v>
      </c>
      <c r="E70" s="32" t="s">
        <v>218</v>
      </c>
      <c r="F70" s="97">
        <v>2450</v>
      </c>
      <c r="G70" s="105">
        <f t="shared" si="9"/>
        <v>33.788442973382985</v>
      </c>
    </row>
    <row r="71" spans="1:7" ht="12.75">
      <c r="A71" s="54" t="s">
        <v>252</v>
      </c>
      <c r="B71" s="103">
        <v>431</v>
      </c>
      <c r="C71" s="115">
        <f>(B71/$B$42)*100</f>
        <v>3.422264570430364</v>
      </c>
      <c r="D71" s="41"/>
      <c r="E71" s="44" t="s">
        <v>220</v>
      </c>
      <c r="F71" s="103">
        <v>373</v>
      </c>
      <c r="G71" s="115">
        <f t="shared" si="9"/>
        <v>5.144118052682389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2002-06-12T13:23:16Z</dcterms:modified>
  <cp:category/>
  <cp:version/>
  <cp:contentType/>
  <cp:contentStatus/>
</cp:coreProperties>
</file>