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<sst xmlns="http://schemas.openxmlformats.org/spreadsheetml/2006/main" count="694" uniqueCount="437">
  <si>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</si>
  <si>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</si>
  <si>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</si>
  <si>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</si>
  <si>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</si>
  <si>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</si>
  <si>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</si>
  <si>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</si>
  <si>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</si>
  <si>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</si>
  <si>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</si>
  <si>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</si>
  <si>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</si>
  <si>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</si>
  <si>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</si>
  <si>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</si>
  <si>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</si>
  <si>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</si>
  <si>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</si>
  <si>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</si>
  <si>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</si>
  <si>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</si>
  <si>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</si>
  <si>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</si>
  <si>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</si>
  <si>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</si>
  <si>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</si>
  <si>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</si>
  <si>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</si>
  <si>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</si>
  <si>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</si>
  <si>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</si>
  <si>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</si>
  <si>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</si>
  <si>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</si>
  <si>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</si>
  <si>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</si>
  <si>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</si>
  <si>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</si>
  <si>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</si>
  <si>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</si>
  <si>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</si>
  <si>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</si>
  <si>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</si>
  <si>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</si>
  <si>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</si>
  <si>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</si>
  <si>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</si>
  <si>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</si>
  <si>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</si>
  <si>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</si>
  <si>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</si>
  <si>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</si>
  <si>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</si>
  <si>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</si>
  <si>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</si>
  <si>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</si>
  <si>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</si>
  <si>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</si>
  <si>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</si>
  <si>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</si>
  <si>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</si>
  <si>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</si>
  <si>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</si>
  <si>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</si>
  <si>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</si>
  <si>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</si>
  <si>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</si>
  <si>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</si>
  <si>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</si>
  <si>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</si>
  <si>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</si>
  <si>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</si>
  <si>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</si>
  <si>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</si>
  <si>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</si>
  <si>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</si>
  <si>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</si>
  <si>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</si>
  <si>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</si>
  <si>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</si>
  <si>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</si>
  <si>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</si>
  <si>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</si>
  <si>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</si>
  <si>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</si>
  <si>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</si>
  <si>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</si>
  <si>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</si>
  <si>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</si>
  <si>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</si>
  <si>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</si>
  <si>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</si>
  <si>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</si>
  <si>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</si>
  <si>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</si>
  <si>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</si>
  <si>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</si>
  <si>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</si>
  <si>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</si>
  <si>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</si>
  <si>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</si>
  <si>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</si>
  <si>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</si>
  <si>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</si>
  <si>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</si>
  <si>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</si>
  <si>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</si>
  <si>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</si>
  <si>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</si>
  <si>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</si>
  <si>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</si>
  <si>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</si>
  <si>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</si>
  <si>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</si>
  <si>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</si>
  <si>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</si>
  <si>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</si>
  <si>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</si>
  <si>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</si>
  <si>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</si>
  <si>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</si>
  <si>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</si>
  <si>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</si>
  <si>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</si>
  <si>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</si>
  <si>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</si>
  <si>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</si>
  <si>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</si>
  <si>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</si>
  <si>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</si>
  <si>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</si>
  <si>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</si>
  <si>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</si>
  <si>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</si>
  <si>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</si>
  <si>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</si>
  <si>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</si>
  <si>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</si>
  <si>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</si>
  <si>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</si>
  <si>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</si>
  <si>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</si>
  <si>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</si>
  <si>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</si>
  <si>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</si>
  <si>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</si>
  <si>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</si>
  <si>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</si>
  <si>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</si>
  <si>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</si>
  <si>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</si>
  <si>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</si>
  <si>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</si>
  <si>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</si>
  <si>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</si>
  <si>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</si>
  <si>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</si>
  <si>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</si>
  <si>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</si>
  <si>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</si>
  <si>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</si>
  <si>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</si>
  <si>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</si>
  <si>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</si>
  <si>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</si>
  <si>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</si>
  <si>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</si>
  <si>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</si>
  <si>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</si>
  <si>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</si>
  <si>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</si>
  <si>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</si>
  <si>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</si>
  <si>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</si>
  <si>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</si>
  <si>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</si>
  <si>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</si>
  <si>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</si>
  <si>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</si>
  <si>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</si>
  <si>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</si>
  <si>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</si>
  <si>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</si>
  <si>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</si>
  <si>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</si>
  <si>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</si>
  <si>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</si>
  <si>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</si>
  <si>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</si>
  <si>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</si>
  <si>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</si>
  <si>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</si>
  <si>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</si>
  <si>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</si>
  <si>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</si>
  <si>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</si>
  <si>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</si>
  <si>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</si>
  <si>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</si>
  <si>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</si>
  <si>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</si>
  <si>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</si>
  <si>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</si>
  <si>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</si>
  <si>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</si>
  <si>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</si>
  <si>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</si>
  <si>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</si>
  <si>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</si>
  <si>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</si>
  <si>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</si>
  <si>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</si>
  <si>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</si>
  <si>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</si>
  <si>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</si>
  <si>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</si>
  <si>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</si>
  <si>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</si>
  <si>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</si>
  <si>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</si>
  <si>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</si>
  <si>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</si>
  <si>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</si>
  <si>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</si>
  <si>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</si>
  <si>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</si>
  <si>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</si>
  <si>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</si>
  <si>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</si>
  <si>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</si>
  <si>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</si>
  <si>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</si>
  <si>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</si>
  <si>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</si>
  <si>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</si>
  <si>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</si>
  <si>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</si>
  <si>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</si>
  <si>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</si>
  <si>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</si>
  <si>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</si>
  <si>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</si>
  <si>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</si>
  <si>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</si>
  <si>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</si>
  <si>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</si>
  <si>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</si>
  <si>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</si>
  <si>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</si>
  <si>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</si>
  <si>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</si>
  <si>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</si>
  <si>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</si>
  <si>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</si>
  <si>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</si>
  <si>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</si>
  <si>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</si>
  <si>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</si>
  <si>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</si>
  <si>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</si>
  <si>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</si>
  <si>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</si>
  <si>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</si>
  <si>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</si>
  <si>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</si>
  <si>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</si>
  <si>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</si>
  <si>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</si>
  <si>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</si>
  <si>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</si>
  <si>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</si>
  <si>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</si>
  <si>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</si>
  <si>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</si>
  <si>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</si>
  <si>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</si>
  <si>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</si>
  <si>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</si>
  <si>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</si>
  <si>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</si>
  <si>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</si>
  <si>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</si>
  <si>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</si>
  <si>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</si>
  <si>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</si>
  <si>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</si>
  <si>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</si>
  <si>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</si>
  <si>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</si>
  <si>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</si>
  <si>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</si>
  <si>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</si>
  <si>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</si>
  <si>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</si>
  <si>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</si>
  <si>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</si>
  <si>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</si>
  <si>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</si>
  <si>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</si>
  <si>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</si>
  <si>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</si>
  <si>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</si>
  <si>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</si>
  <si>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</si>
  <si>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</si>
  <si>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</si>
  <si>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</si>
  <si>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</si>
  <si>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</si>
  <si>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</si>
  <si>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</si>
  <si>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</si>
  <si>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</si>
  <si>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</si>
  <si>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</si>
  <si>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</si>
  <si>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</si>
  <si>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</si>
  <si>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</si>
  <si>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</si>
  <si>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</si>
  <si>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</si>
  <si>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</si>
  <si>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</si>
  <si>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</si>
  <si>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</si>
  <si>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</si>
  <si>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</si>
  <si>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</si>
  <si>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</si>
  <si>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</si>
  <si>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</si>
  <si>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</si>
  <si>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</si>
  <si>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</si>
  <si>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</si>
  <si>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</si>
  <si>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</si>
  <si>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</si>
  <si>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</si>
  <si>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</si>
  <si>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</si>
  <si>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</si>
  <si>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</si>
  <si>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</si>
  <si>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</si>
  <si>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</si>
  <si>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</si>
  <si>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</si>
  <si>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</si>
  <si>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</si>
  <si>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</si>
  <si>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</si>
  <si>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</si>
  <si>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</si>
  <si>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</si>
  <si>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</si>
  <si>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</si>
  <si>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</si>
  <si>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</si>
  <si>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</si>
  <si>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</si>
  <si>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</si>
  <si>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</si>
  <si>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</si>
  <si>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</si>
  <si>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</si>
  <si>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</si>
  <si>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</si>
  <si>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</si>
  <si>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</si>
  <si>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</si>
  <si>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</si>
  <si>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</si>
  <si>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</si>
  <si>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</si>
  <si>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</si>
  <si>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</si>
  <si>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</si>
  <si>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</si>
  <si>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</si>
  <si>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</si>
  <si>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</si>
  <si>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</si>
  <si>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</si>
  <si>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</si>
  <si>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</si>
  <si>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</si>
  <si>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</si>
  <si>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</si>
  <si>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</si>
  <si>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</si>
  <si>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</si>
  <si>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</si>
  <si>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</si>
  <si>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Manalapan township,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</si>
  <si>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Manalapan township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</si>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</sst>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33423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33423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16029</v>
      </c>
      <c r="C9" s="151">
        <f>(B9/$B$7)*100</f>
        <v>47.957992998833134</v>
      </c>
      <c r="D9" s="152"/>
      <c r="E9" s="152" t="s">
        <v>403</v>
      </c>
      <c r="F9" s="150">
        <v>1183</v>
      </c>
      <c r="G9" s="153">
        <f t="shared" si="0"/>
        <v>3.5394788020225594</v>
      </c>
    </row>
    <row r="10" spans="1:7" ht="12.75">
      <c r="A10" s="149" t="s">
        <v>404</v>
      </c>
      <c r="B10" s="150">
        <v>17394</v>
      </c>
      <c r="C10" s="151">
        <f>(B10/$B$7)*100</f>
        <v>52.04200700116686</v>
      </c>
      <c r="D10" s="152"/>
      <c r="E10" s="152" t="s">
        <v>405</v>
      </c>
      <c r="F10" s="150">
        <v>86</v>
      </c>
      <c r="G10" s="153">
        <f t="shared" si="0"/>
        <v>0.25730784190527484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579</v>
      </c>
      <c r="G11" s="153">
        <f t="shared" si="0"/>
        <v>1.732340005385513</v>
      </c>
    </row>
    <row r="12" spans="1:7" ht="12.75">
      <c r="A12" s="149" t="s">
        <v>407</v>
      </c>
      <c r="B12" s="150">
        <v>2220</v>
      </c>
      <c r="C12" s="151">
        <f aca="true" t="shared" si="1" ref="C12:C24">B12*100/B$7</f>
        <v>6.642132663136164</v>
      </c>
      <c r="D12" s="152"/>
      <c r="E12" s="152" t="s">
        <v>408</v>
      </c>
      <c r="F12" s="150">
        <v>143</v>
      </c>
      <c r="G12" s="153">
        <f t="shared" si="0"/>
        <v>0.4278490859587709</v>
      </c>
    </row>
    <row r="13" spans="1:7" ht="12.75">
      <c r="A13" s="149" t="s">
        <v>409</v>
      </c>
      <c r="B13" s="150">
        <v>2974</v>
      </c>
      <c r="C13" s="151">
        <f t="shared" si="1"/>
        <v>8.89806420728241</v>
      </c>
      <c r="D13" s="152"/>
      <c r="E13" s="152" t="s">
        <v>410</v>
      </c>
      <c r="F13" s="150">
        <v>375</v>
      </c>
      <c r="G13" s="153">
        <f t="shared" si="0"/>
        <v>1.1219818687730005</v>
      </c>
    </row>
    <row r="14" spans="1:7" ht="12.75">
      <c r="A14" s="149" t="s">
        <v>411</v>
      </c>
      <c r="B14" s="150">
        <v>3257</v>
      </c>
      <c r="C14" s="151">
        <f t="shared" si="1"/>
        <v>9.744786524249768</v>
      </c>
      <c r="D14" s="152"/>
      <c r="E14" s="152" t="s">
        <v>412</v>
      </c>
      <c r="F14" s="150">
        <v>32240</v>
      </c>
      <c r="G14" s="153">
        <f t="shared" si="0"/>
        <v>96.46052119797744</v>
      </c>
    </row>
    <row r="15" spans="1:7" ht="12.75">
      <c r="A15" s="149" t="s">
        <v>413</v>
      </c>
      <c r="B15" s="150">
        <v>2375</v>
      </c>
      <c r="C15" s="151">
        <f t="shared" si="1"/>
        <v>7.105885168895671</v>
      </c>
      <c r="D15" s="152"/>
      <c r="E15" s="152" t="s">
        <v>414</v>
      </c>
      <c r="F15" s="150">
        <v>29763</v>
      </c>
      <c r="G15" s="153">
        <f t="shared" si="0"/>
        <v>89.04945696077552</v>
      </c>
    </row>
    <row r="16" spans="1:7" ht="12.75">
      <c r="A16" s="149" t="s">
        <v>415</v>
      </c>
      <c r="B16" s="150">
        <v>1262</v>
      </c>
      <c r="C16" s="151">
        <f t="shared" si="1"/>
        <v>3.7758429823774047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2852</v>
      </c>
      <c r="C17" s="151">
        <f t="shared" si="1"/>
        <v>8.533046105974927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6395</v>
      </c>
      <c r="C18" s="151">
        <f t="shared" si="1"/>
        <v>19.133530802142236</v>
      </c>
      <c r="D18" s="152"/>
      <c r="E18" s="143" t="s">
        <v>419</v>
      </c>
      <c r="F18" s="141">
        <v>33423</v>
      </c>
      <c r="G18" s="148">
        <v>100</v>
      </c>
    </row>
    <row r="19" spans="1:7" ht="12.75">
      <c r="A19" s="149" t="s">
        <v>420</v>
      </c>
      <c r="B19" s="150">
        <v>5509</v>
      </c>
      <c r="C19" s="151">
        <f t="shared" si="1"/>
        <v>16.482661640187896</v>
      </c>
      <c r="D19" s="152"/>
      <c r="E19" s="152" t="s">
        <v>421</v>
      </c>
      <c r="F19" s="150">
        <v>33270</v>
      </c>
      <c r="G19" s="153">
        <f aca="true" t="shared" si="2" ref="G19:G30">F19*100/F$18</f>
        <v>99.54223139754062</v>
      </c>
    </row>
    <row r="20" spans="1:7" ht="12.75">
      <c r="A20" s="149" t="s">
        <v>422</v>
      </c>
      <c r="B20" s="150">
        <v>1605</v>
      </c>
      <c r="C20" s="151">
        <f t="shared" si="1"/>
        <v>4.802082398348443</v>
      </c>
      <c r="D20" s="152"/>
      <c r="E20" s="152" t="s">
        <v>423</v>
      </c>
      <c r="F20" s="150">
        <v>10781</v>
      </c>
      <c r="G20" s="153">
        <f t="shared" si="2"/>
        <v>32.256230739311256</v>
      </c>
    </row>
    <row r="21" spans="1:7" ht="12.75">
      <c r="A21" s="149" t="s">
        <v>424</v>
      </c>
      <c r="B21" s="150">
        <v>1091</v>
      </c>
      <c r="C21" s="151">
        <f t="shared" si="1"/>
        <v>3.2642192502169163</v>
      </c>
      <c r="D21" s="152"/>
      <c r="E21" s="152" t="s">
        <v>425</v>
      </c>
      <c r="F21" s="150">
        <v>8187</v>
      </c>
      <c r="G21" s="153">
        <f t="shared" si="2"/>
        <v>24.49510815905215</v>
      </c>
    </row>
    <row r="22" spans="1:7" ht="12.75">
      <c r="A22" s="149" t="s">
        <v>426</v>
      </c>
      <c r="B22" s="150">
        <v>1650</v>
      </c>
      <c r="C22" s="151">
        <f t="shared" si="1"/>
        <v>4.936720222601203</v>
      </c>
      <c r="D22" s="152"/>
      <c r="E22" s="152" t="s">
        <v>427</v>
      </c>
      <c r="F22" s="150">
        <v>12640</v>
      </c>
      <c r="G22" s="153">
        <f t="shared" si="2"/>
        <v>37.818268856775276</v>
      </c>
    </row>
    <row r="23" spans="1:7" ht="12.75">
      <c r="A23" s="149" t="s">
        <v>428</v>
      </c>
      <c r="B23" s="150">
        <v>1644</v>
      </c>
      <c r="C23" s="151">
        <f t="shared" si="1"/>
        <v>4.918768512700835</v>
      </c>
      <c r="D23" s="152"/>
      <c r="E23" s="152" t="s">
        <v>429</v>
      </c>
      <c r="F23" s="150">
        <v>9804</v>
      </c>
      <c r="G23" s="153">
        <f t="shared" si="2"/>
        <v>29.33309397720133</v>
      </c>
    </row>
    <row r="24" spans="1:7" ht="12.75">
      <c r="A24" s="149" t="s">
        <v>430</v>
      </c>
      <c r="B24" s="150">
        <v>589</v>
      </c>
      <c r="C24" s="151">
        <f t="shared" si="1"/>
        <v>1.7622595218861263</v>
      </c>
      <c r="D24" s="152"/>
      <c r="E24" s="152" t="s">
        <v>431</v>
      </c>
      <c r="F24" s="150">
        <v>1207</v>
      </c>
      <c r="G24" s="153">
        <f t="shared" si="2"/>
        <v>3.6112856416240313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293</v>
      </c>
      <c r="G25" s="153">
        <f t="shared" si="2"/>
        <v>0.8766418334679712</v>
      </c>
    </row>
    <row r="26" spans="1:7" ht="12.75">
      <c r="A26" s="149" t="s">
        <v>433</v>
      </c>
      <c r="B26" s="155">
        <v>38.2</v>
      </c>
      <c r="C26" s="156" t="s">
        <v>261</v>
      </c>
      <c r="D26" s="152"/>
      <c r="E26" s="157" t="s">
        <v>434</v>
      </c>
      <c r="F26" s="158">
        <v>455</v>
      </c>
      <c r="G26" s="153">
        <f t="shared" si="2"/>
        <v>1.3613380007779075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184</v>
      </c>
      <c r="G27" s="153">
        <f t="shared" si="2"/>
        <v>0.5505191036112856</v>
      </c>
    </row>
    <row r="28" spans="1:7" ht="12.75">
      <c r="A28" s="149" t="s">
        <v>262</v>
      </c>
      <c r="B28" s="150">
        <v>23283</v>
      </c>
      <c r="C28" s="151">
        <f aca="true" t="shared" si="3" ref="C28:C35">B28*100/B$7</f>
        <v>69.66161026837807</v>
      </c>
      <c r="D28" s="152"/>
      <c r="E28" s="152" t="s">
        <v>436</v>
      </c>
      <c r="F28" s="150">
        <v>153</v>
      </c>
      <c r="G28" s="153">
        <f t="shared" si="2"/>
        <v>0.4577686024593843</v>
      </c>
    </row>
    <row r="29" spans="1:7" ht="12.75">
      <c r="A29" s="149" t="s">
        <v>0</v>
      </c>
      <c r="B29" s="150">
        <v>10994</v>
      </c>
      <c r="C29" s="151">
        <f t="shared" si="3"/>
        <v>32.89351644077432</v>
      </c>
      <c r="D29" s="152"/>
      <c r="E29" s="152" t="s">
        <v>1</v>
      </c>
      <c r="F29" s="150">
        <v>122</v>
      </c>
      <c r="G29" s="153">
        <f t="shared" si="2"/>
        <v>0.36501810130748286</v>
      </c>
    </row>
    <row r="30" spans="1:7" ht="12.75">
      <c r="A30" s="149" t="s">
        <v>2</v>
      </c>
      <c r="B30" s="150">
        <v>12289</v>
      </c>
      <c r="C30" s="151">
        <f t="shared" si="3"/>
        <v>36.76809382760375</v>
      </c>
      <c r="D30" s="152"/>
      <c r="E30" s="152" t="s">
        <v>3</v>
      </c>
      <c r="F30" s="150">
        <v>31</v>
      </c>
      <c r="G30" s="153">
        <f t="shared" si="2"/>
        <v>0.09275050115190138</v>
      </c>
    </row>
    <row r="31" spans="1:7" ht="12.75">
      <c r="A31" s="149" t="s">
        <v>4</v>
      </c>
      <c r="B31" s="150">
        <v>22349</v>
      </c>
      <c r="C31" s="151">
        <f t="shared" si="3"/>
        <v>66.86712742722078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4501</v>
      </c>
      <c r="C32" s="151">
        <f t="shared" si="3"/>
        <v>13.466774376926068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3883</v>
      </c>
      <c r="C33" s="151">
        <f t="shared" si="3"/>
        <v>11.617748257188163</v>
      </c>
      <c r="D33" s="152"/>
      <c r="E33" s="143" t="s">
        <v>8</v>
      </c>
      <c r="F33" s="141">
        <v>10781</v>
      </c>
      <c r="G33" s="148">
        <v>100</v>
      </c>
    </row>
    <row r="34" spans="1:7" ht="12.75">
      <c r="A34" s="149" t="s">
        <v>0</v>
      </c>
      <c r="B34" s="150">
        <v>1542</v>
      </c>
      <c r="C34" s="151">
        <f t="shared" si="3"/>
        <v>4.613589444394578</v>
      </c>
      <c r="D34" s="152"/>
      <c r="E34" s="152" t="s">
        <v>9</v>
      </c>
      <c r="F34" s="150">
        <v>9001</v>
      </c>
      <c r="G34" s="153">
        <f aca="true" t="shared" si="4" ref="G34:G42">F34*100/F$33</f>
        <v>83.48947221964568</v>
      </c>
    </row>
    <row r="35" spans="1:7" ht="12.75">
      <c r="A35" s="149" t="s">
        <v>2</v>
      </c>
      <c r="B35" s="150">
        <v>2341</v>
      </c>
      <c r="C35" s="151">
        <f t="shared" si="3"/>
        <v>7.004158812793586</v>
      </c>
      <c r="D35" s="152"/>
      <c r="E35" s="152" t="s">
        <v>10</v>
      </c>
      <c r="F35" s="150">
        <v>5069</v>
      </c>
      <c r="G35" s="153">
        <f t="shared" si="4"/>
        <v>47.01790186439106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8187</v>
      </c>
      <c r="G36" s="153">
        <f t="shared" si="4"/>
        <v>75.93915221222521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4724</v>
      </c>
      <c r="G37" s="153">
        <f t="shared" si="4"/>
        <v>43.81782765977182</v>
      </c>
    </row>
    <row r="38" spans="1:7" ht="12.75">
      <c r="A38" s="163" t="s">
        <v>13</v>
      </c>
      <c r="B38" s="150">
        <v>33056</v>
      </c>
      <c r="C38" s="151">
        <f aca="true" t="shared" si="5" ref="C38:C56">B38*100/B$7</f>
        <v>98.90195374442749</v>
      </c>
      <c r="D38" s="152"/>
      <c r="E38" s="152" t="s">
        <v>14</v>
      </c>
      <c r="F38" s="150">
        <v>613</v>
      </c>
      <c r="G38" s="153">
        <f t="shared" si="4"/>
        <v>5.68592894907708</v>
      </c>
    </row>
    <row r="39" spans="1:7" ht="12.75">
      <c r="A39" s="149" t="s">
        <v>15</v>
      </c>
      <c r="B39" s="150">
        <v>30687</v>
      </c>
      <c r="C39" s="151">
        <f t="shared" si="5"/>
        <v>91.81402028543219</v>
      </c>
      <c r="D39" s="152"/>
      <c r="E39" s="152" t="s">
        <v>10</v>
      </c>
      <c r="F39" s="150">
        <v>273</v>
      </c>
      <c r="G39" s="153">
        <f t="shared" si="4"/>
        <v>2.5322326314813095</v>
      </c>
    </row>
    <row r="40" spans="1:7" ht="12.75">
      <c r="A40" s="149" t="s">
        <v>16</v>
      </c>
      <c r="B40" s="150">
        <v>664</v>
      </c>
      <c r="C40" s="151">
        <f t="shared" si="5"/>
        <v>1.9866558956407265</v>
      </c>
      <c r="D40" s="152"/>
      <c r="E40" s="152" t="s">
        <v>17</v>
      </c>
      <c r="F40" s="150">
        <v>1780</v>
      </c>
      <c r="G40" s="153">
        <f t="shared" si="4"/>
        <v>16.510527780354327</v>
      </c>
    </row>
    <row r="41" spans="1:7" ht="12.75">
      <c r="A41" s="149" t="s">
        <v>18</v>
      </c>
      <c r="B41" s="150">
        <v>9</v>
      </c>
      <c r="C41" s="151">
        <f t="shared" si="5"/>
        <v>0.026927564850552015</v>
      </c>
      <c r="D41" s="152"/>
      <c r="E41" s="152" t="s">
        <v>19</v>
      </c>
      <c r="F41" s="150">
        <v>1607</v>
      </c>
      <c r="G41" s="153">
        <f t="shared" si="4"/>
        <v>14.905852889342361</v>
      </c>
    </row>
    <row r="42" spans="1:7" ht="12.75">
      <c r="A42" s="149" t="s">
        <v>20</v>
      </c>
      <c r="B42" s="150">
        <v>1514</v>
      </c>
      <c r="C42" s="151">
        <f t="shared" si="5"/>
        <v>4.529814798192861</v>
      </c>
      <c r="D42" s="152"/>
      <c r="E42" s="152" t="s">
        <v>21</v>
      </c>
      <c r="F42" s="150">
        <v>1124</v>
      </c>
      <c r="G42" s="153">
        <f t="shared" si="4"/>
        <v>10.42574900287543</v>
      </c>
    </row>
    <row r="43" spans="1:7" ht="12.75">
      <c r="A43" s="149" t="s">
        <v>22</v>
      </c>
      <c r="B43" s="150">
        <v>462</v>
      </c>
      <c r="C43" s="151">
        <f t="shared" si="5"/>
        <v>1.3822816623283367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691</v>
      </c>
      <c r="C44" s="151">
        <f t="shared" si="5"/>
        <v>2.0674385901923826</v>
      </c>
      <c r="D44" s="152"/>
      <c r="E44" s="152" t="s">
        <v>24</v>
      </c>
      <c r="F44" s="160">
        <v>5252</v>
      </c>
      <c r="G44" s="164">
        <f>F44*100/F33</f>
        <v>48.71533252944996</v>
      </c>
    </row>
    <row r="45" spans="1:7" ht="12.75">
      <c r="A45" s="149" t="s">
        <v>25</v>
      </c>
      <c r="B45" s="150">
        <v>171</v>
      </c>
      <c r="C45" s="151">
        <f t="shared" si="5"/>
        <v>0.5116237321604883</v>
      </c>
      <c r="D45" s="152"/>
      <c r="E45" s="152" t="s">
        <v>26</v>
      </c>
      <c r="F45" s="160">
        <v>2800</v>
      </c>
      <c r="G45" s="164">
        <f>F45*100/F33</f>
        <v>25.971616733141637</v>
      </c>
    </row>
    <row r="46" spans="1:7" ht="12.75">
      <c r="A46" s="149" t="s">
        <v>27</v>
      </c>
      <c r="B46" s="150">
        <v>14</v>
      </c>
      <c r="C46" s="151">
        <f t="shared" si="5"/>
        <v>0.041887323100858694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101</v>
      </c>
      <c r="C47" s="151">
        <f t="shared" si="5"/>
        <v>0.30218711665619485</v>
      </c>
      <c r="D47" s="152"/>
      <c r="E47" s="152" t="s">
        <v>29</v>
      </c>
      <c r="F47" s="165">
        <v>3.09</v>
      </c>
      <c r="G47" s="166" t="s">
        <v>261</v>
      </c>
    </row>
    <row r="48" spans="1:7" ht="12.75">
      <c r="A48" s="149" t="s">
        <v>30</v>
      </c>
      <c r="B48" s="150">
        <v>19</v>
      </c>
      <c r="C48" s="151">
        <f t="shared" si="5"/>
        <v>0.05684708135116537</v>
      </c>
      <c r="D48" s="152"/>
      <c r="E48" s="152" t="s">
        <v>31</v>
      </c>
      <c r="F48" s="165">
        <v>3.45</v>
      </c>
      <c r="G48" s="166" t="s">
        <v>261</v>
      </c>
    </row>
    <row r="49" spans="1:7" ht="14.25">
      <c r="A49" s="149" t="s">
        <v>32</v>
      </c>
      <c r="B49" s="150">
        <v>56</v>
      </c>
      <c r="C49" s="151">
        <f t="shared" si="5"/>
        <v>0.16754929240343477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0.014959758250306675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0.00598390330012267</v>
      </c>
      <c r="D51" s="152"/>
      <c r="E51" s="143" t="s">
        <v>36</v>
      </c>
      <c r="F51" s="141">
        <v>11066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0.00598390330012267</v>
      </c>
      <c r="D52" s="152"/>
      <c r="E52" s="152" t="s">
        <v>38</v>
      </c>
      <c r="F52" s="150">
        <v>10781</v>
      </c>
      <c r="G52" s="153">
        <f>F52*100/F$51</f>
        <v>97.42454364720766</v>
      </c>
    </row>
    <row r="53" spans="1:7" ht="12.75">
      <c r="A53" s="149" t="s">
        <v>39</v>
      </c>
      <c r="B53" s="150">
        <v>1</v>
      </c>
      <c r="C53" s="151">
        <f t="shared" si="5"/>
        <v>0.002991951650061335</v>
      </c>
      <c r="D53" s="152"/>
      <c r="E53" s="152" t="s">
        <v>40</v>
      </c>
      <c r="F53" s="150">
        <v>285</v>
      </c>
      <c r="G53" s="153">
        <f>F53*100/F$51</f>
        <v>2.575456352792337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79</v>
      </c>
      <c r="G54" s="153">
        <f>F54*100/F$51</f>
        <v>0.7138984276161214</v>
      </c>
    </row>
    <row r="55" spans="1:7" ht="12.75">
      <c r="A55" s="149" t="s">
        <v>43</v>
      </c>
      <c r="B55" s="150">
        <v>177</v>
      </c>
      <c r="C55" s="151">
        <f t="shared" si="5"/>
        <v>0.5295754420608563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367</v>
      </c>
      <c r="C56" s="151">
        <f t="shared" si="5"/>
        <v>1.09804625557251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31002</v>
      </c>
      <c r="C60" s="168">
        <f>B60*100/B7</f>
        <v>92.75648505520151</v>
      </c>
      <c r="D60" s="152"/>
      <c r="E60" s="143" t="s">
        <v>51</v>
      </c>
      <c r="F60" s="141">
        <v>10781</v>
      </c>
      <c r="G60" s="148">
        <v>100</v>
      </c>
    </row>
    <row r="61" spans="1:7" ht="12.75">
      <c r="A61" s="149" t="s">
        <v>52</v>
      </c>
      <c r="B61" s="160">
        <v>766</v>
      </c>
      <c r="C61" s="168">
        <f>B61*100/B7</f>
        <v>2.291834963946983</v>
      </c>
      <c r="D61" s="152"/>
      <c r="E61" s="152" t="s">
        <v>53</v>
      </c>
      <c r="F61" s="150">
        <v>10171</v>
      </c>
      <c r="G61" s="153">
        <f>F61*100/F$60</f>
        <v>94.341897783137</v>
      </c>
    </row>
    <row r="62" spans="1:7" ht="12.75">
      <c r="A62" s="149" t="s">
        <v>54</v>
      </c>
      <c r="B62" s="160">
        <v>68</v>
      </c>
      <c r="C62" s="168">
        <f>B62*100/B7</f>
        <v>0.20345271220417077</v>
      </c>
      <c r="D62" s="152"/>
      <c r="E62" s="152" t="s">
        <v>55</v>
      </c>
      <c r="F62" s="150">
        <v>610</v>
      </c>
      <c r="G62" s="153">
        <f>F62*100/F$60</f>
        <v>5.658102216863</v>
      </c>
    </row>
    <row r="63" spans="1:7" ht="12.75">
      <c r="A63" s="149" t="s">
        <v>56</v>
      </c>
      <c r="B63" s="160">
        <v>1638</v>
      </c>
      <c r="C63" s="168">
        <f>B63*100/B7</f>
        <v>4.900816802800467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17</v>
      </c>
      <c r="C64" s="168">
        <f>B64*100/B7</f>
        <v>0.05086317805104269</v>
      </c>
      <c r="D64" s="152"/>
      <c r="E64" s="152" t="s">
        <v>58</v>
      </c>
      <c r="F64" s="165">
        <v>3.13</v>
      </c>
      <c r="G64" s="166" t="s">
        <v>261</v>
      </c>
    </row>
    <row r="65" spans="1:7" ht="13.5" thickBot="1">
      <c r="A65" s="171" t="s">
        <v>59</v>
      </c>
      <c r="B65" s="172">
        <v>331</v>
      </c>
      <c r="C65" s="173">
        <f>B65*100/B7</f>
        <v>0.9903359961703019</v>
      </c>
      <c r="D65" s="174"/>
      <c r="E65" s="174" t="s">
        <v>60</v>
      </c>
      <c r="F65" s="175">
        <v>2.32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33423</v>
      </c>
      <c r="G9" s="33">
        <f>(F9/$F$9)*100</f>
        <v>100</v>
      </c>
    </row>
    <row r="10" spans="1:7" ht="12.75">
      <c r="A10" s="29" t="s">
        <v>269</v>
      </c>
      <c r="B10" s="93">
        <v>10576</v>
      </c>
      <c r="C10" s="33">
        <f aca="true" t="shared" si="0" ref="C10:C15">(B10/$B$10)*100</f>
        <v>100</v>
      </c>
      <c r="E10" s="34" t="s">
        <v>270</v>
      </c>
      <c r="F10" s="97">
        <v>29956</v>
      </c>
      <c r="G10" s="84">
        <f aca="true" t="shared" si="1" ref="G10:G16">(F10/$F$9)*100</f>
        <v>89.62690362923735</v>
      </c>
    </row>
    <row r="11" spans="1:7" ht="12.75">
      <c r="A11" s="36" t="s">
        <v>271</v>
      </c>
      <c r="B11" s="98">
        <v>1063</v>
      </c>
      <c r="C11" s="35">
        <f t="shared" si="0"/>
        <v>10.05105900151286</v>
      </c>
      <c r="E11" s="34" t="s">
        <v>272</v>
      </c>
      <c r="F11" s="97">
        <v>29664</v>
      </c>
      <c r="G11" s="84">
        <f t="shared" si="1"/>
        <v>88.75325374741945</v>
      </c>
    </row>
    <row r="12" spans="1:7" ht="12.75">
      <c r="A12" s="36" t="s">
        <v>273</v>
      </c>
      <c r="B12" s="98">
        <v>602</v>
      </c>
      <c r="C12" s="35">
        <f t="shared" si="0"/>
        <v>5.69213313161876</v>
      </c>
      <c r="E12" s="34" t="s">
        <v>274</v>
      </c>
      <c r="F12" s="97">
        <v>12017</v>
      </c>
      <c r="G12" s="84">
        <f t="shared" si="1"/>
        <v>35.95428297878706</v>
      </c>
    </row>
    <row r="13" spans="1:7" ht="12.75">
      <c r="A13" s="36" t="s">
        <v>275</v>
      </c>
      <c r="B13" s="98">
        <v>5040</v>
      </c>
      <c r="C13" s="35">
        <f t="shared" si="0"/>
        <v>47.655068078668684</v>
      </c>
      <c r="E13" s="34" t="s">
        <v>276</v>
      </c>
      <c r="F13" s="97">
        <v>17647</v>
      </c>
      <c r="G13" s="84">
        <f t="shared" si="1"/>
        <v>52.79897076863238</v>
      </c>
    </row>
    <row r="14" spans="1:7" ht="12.75">
      <c r="A14" s="36" t="s">
        <v>277</v>
      </c>
      <c r="B14" s="98">
        <v>2274</v>
      </c>
      <c r="C14" s="35">
        <f t="shared" si="0"/>
        <v>21.501512859304086</v>
      </c>
      <c r="E14" s="34" t="s">
        <v>166</v>
      </c>
      <c r="F14" s="97">
        <v>292</v>
      </c>
      <c r="G14" s="84">
        <f t="shared" si="1"/>
        <v>0.8736498818179098</v>
      </c>
    </row>
    <row r="15" spans="1:7" ht="12.75">
      <c r="A15" s="36" t="s">
        <v>324</v>
      </c>
      <c r="B15" s="97">
        <v>1597</v>
      </c>
      <c r="C15" s="35">
        <f t="shared" si="0"/>
        <v>15.100226928895614</v>
      </c>
      <c r="E15" s="34" t="s">
        <v>278</v>
      </c>
      <c r="F15" s="97">
        <v>3467</v>
      </c>
      <c r="G15" s="84">
        <f t="shared" si="1"/>
        <v>10.373096370762648</v>
      </c>
    </row>
    <row r="16" spans="1:7" ht="12.75">
      <c r="A16" s="36"/>
      <c r="B16" s="93" t="s">
        <v>250</v>
      </c>
      <c r="C16" s="10"/>
      <c r="E16" s="34" t="s">
        <v>279</v>
      </c>
      <c r="F16" s="98">
        <v>674</v>
      </c>
      <c r="G16" s="84">
        <f t="shared" si="1"/>
        <v>2.0165754121413397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2609</v>
      </c>
      <c r="G17" s="84">
        <f>(F17/$F$9)*100</f>
        <v>7.806001855010022</v>
      </c>
    </row>
    <row r="18" spans="1:7" ht="12.75">
      <c r="A18" s="29" t="s">
        <v>282</v>
      </c>
      <c r="B18" s="93">
        <v>21286</v>
      </c>
      <c r="C18" s="33">
        <f>(B18/$B$18)*100</f>
        <v>100</v>
      </c>
      <c r="E18" s="34" t="s">
        <v>283</v>
      </c>
      <c r="F18" s="97">
        <v>858</v>
      </c>
      <c r="G18" s="84">
        <f>(F18/$F$9)*100</f>
        <v>2.5670945157526255</v>
      </c>
    </row>
    <row r="19" spans="1:7" ht="12.75">
      <c r="A19" s="36" t="s">
        <v>284</v>
      </c>
      <c r="B19" s="97">
        <v>513</v>
      </c>
      <c r="C19" s="84">
        <f aca="true" t="shared" si="2" ref="C19:C25">(B19/$B$18)*100</f>
        <v>2.410034764634032</v>
      </c>
      <c r="E19" s="34"/>
      <c r="F19" s="97" t="s">
        <v>250</v>
      </c>
      <c r="G19" s="84"/>
    </row>
    <row r="20" spans="1:7" ht="12.75">
      <c r="A20" s="36" t="s">
        <v>285</v>
      </c>
      <c r="B20" s="97">
        <v>1090</v>
      </c>
      <c r="C20" s="84">
        <f t="shared" si="2"/>
        <v>5.120736634407592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5663</v>
      </c>
      <c r="C21" s="84">
        <f t="shared" si="2"/>
        <v>26.60434088133045</v>
      </c>
      <c r="E21" s="38" t="s">
        <v>167</v>
      </c>
      <c r="F21" s="80">
        <v>3467</v>
      </c>
      <c r="G21" s="33">
        <f>(F21/$F$21)*100</f>
        <v>100</v>
      </c>
    </row>
    <row r="22" spans="1:7" ht="12.75">
      <c r="A22" s="36" t="s">
        <v>302</v>
      </c>
      <c r="B22" s="97">
        <v>4152</v>
      </c>
      <c r="C22" s="84">
        <f t="shared" si="2"/>
        <v>19.5057784459269</v>
      </c>
      <c r="E22" s="34" t="s">
        <v>303</v>
      </c>
      <c r="F22" s="97">
        <v>1706</v>
      </c>
      <c r="G22" s="84">
        <f aca="true" t="shared" si="3" ref="G22:G27">(F22/$F$21)*100</f>
        <v>49.20680703778483</v>
      </c>
    </row>
    <row r="23" spans="1:7" ht="12.75">
      <c r="A23" s="36" t="s">
        <v>304</v>
      </c>
      <c r="B23" s="97">
        <v>1500</v>
      </c>
      <c r="C23" s="84">
        <f t="shared" si="2"/>
        <v>7.0468852767076955</v>
      </c>
      <c r="E23" s="34" t="s">
        <v>305</v>
      </c>
      <c r="F23" s="97">
        <v>1161</v>
      </c>
      <c r="G23" s="84">
        <f t="shared" si="3"/>
        <v>33.48716469570234</v>
      </c>
    </row>
    <row r="24" spans="1:7" ht="12.75">
      <c r="A24" s="36" t="s">
        <v>306</v>
      </c>
      <c r="B24" s="97">
        <v>5278</v>
      </c>
      <c r="C24" s="84">
        <f t="shared" si="2"/>
        <v>24.795640326975477</v>
      </c>
      <c r="E24" s="34" t="s">
        <v>307</v>
      </c>
      <c r="F24" s="97">
        <v>86</v>
      </c>
      <c r="G24" s="84">
        <f t="shared" si="3"/>
        <v>2.480530718200173</v>
      </c>
    </row>
    <row r="25" spans="1:7" ht="12.75">
      <c r="A25" s="36" t="s">
        <v>308</v>
      </c>
      <c r="B25" s="97">
        <v>3090</v>
      </c>
      <c r="C25" s="84">
        <f t="shared" si="2"/>
        <v>14.516583670017852</v>
      </c>
      <c r="E25" s="34" t="s">
        <v>309</v>
      </c>
      <c r="F25" s="97">
        <v>17</v>
      </c>
      <c r="G25" s="84">
        <f t="shared" si="3"/>
        <v>0.49033746755119706</v>
      </c>
    </row>
    <row r="26" spans="1:7" ht="12.75">
      <c r="A26" s="36"/>
      <c r="B26" s="93" t="s">
        <v>250</v>
      </c>
      <c r="C26" s="35"/>
      <c r="E26" s="34" t="s">
        <v>310</v>
      </c>
      <c r="F26" s="97">
        <v>445</v>
      </c>
      <c r="G26" s="84">
        <f t="shared" si="3"/>
        <v>12.835304297663686</v>
      </c>
    </row>
    <row r="27" spans="1:7" ht="12.75">
      <c r="A27" s="36" t="s">
        <v>311</v>
      </c>
      <c r="B27" s="108">
        <v>92.5</v>
      </c>
      <c r="C27" s="37" t="s">
        <v>261</v>
      </c>
      <c r="E27" s="34" t="s">
        <v>312</v>
      </c>
      <c r="F27" s="97">
        <v>52</v>
      </c>
      <c r="G27" s="84">
        <f t="shared" si="3"/>
        <v>1.499855783097779</v>
      </c>
    </row>
    <row r="28" spans="1:7" ht="12.75">
      <c r="A28" s="36" t="s">
        <v>313</v>
      </c>
      <c r="B28" s="108">
        <v>39.3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31199</v>
      </c>
      <c r="G30" s="33">
        <f>(F30/$F$30)*100</f>
        <v>100</v>
      </c>
      <c r="J30" s="39"/>
    </row>
    <row r="31" spans="1:10" ht="12.75">
      <c r="A31" s="95" t="s">
        <v>296</v>
      </c>
      <c r="B31" s="93">
        <v>24891</v>
      </c>
      <c r="C31" s="33">
        <f>(B31/$B$31)*100</f>
        <v>100</v>
      </c>
      <c r="E31" s="34" t="s">
        <v>317</v>
      </c>
      <c r="F31" s="97">
        <v>26775</v>
      </c>
      <c r="G31" s="101">
        <f>(F31/$F$30)*100</f>
        <v>85.82005833520306</v>
      </c>
      <c r="J31" s="39"/>
    </row>
    <row r="32" spans="1:10" ht="12.75">
      <c r="A32" s="36" t="s">
        <v>318</v>
      </c>
      <c r="B32" s="97">
        <v>5048</v>
      </c>
      <c r="C32" s="10">
        <f>(B32/$B$31)*100</f>
        <v>20.280422642722268</v>
      </c>
      <c r="E32" s="34" t="s">
        <v>319</v>
      </c>
      <c r="F32" s="97">
        <v>4424</v>
      </c>
      <c r="G32" s="101">
        <f aca="true" t="shared" si="4" ref="G32:G39">(F32/$F$30)*100</f>
        <v>14.17994166479695</v>
      </c>
      <c r="J32" s="39"/>
    </row>
    <row r="33" spans="1:10" ht="12.75">
      <c r="A33" s="36" t="s">
        <v>320</v>
      </c>
      <c r="B33" s="97">
        <v>16968</v>
      </c>
      <c r="C33" s="10">
        <f aca="true" t="shared" si="5" ref="C33:C38">(B33/$B$31)*100</f>
        <v>68.1692177895625</v>
      </c>
      <c r="E33" s="34" t="s">
        <v>321</v>
      </c>
      <c r="F33" s="97">
        <v>1220</v>
      </c>
      <c r="G33" s="101">
        <f t="shared" si="4"/>
        <v>3.9103817430045837</v>
      </c>
      <c r="J33" s="39"/>
    </row>
    <row r="34" spans="1:7" ht="12.75">
      <c r="A34" s="36" t="s">
        <v>322</v>
      </c>
      <c r="B34" s="97">
        <v>230</v>
      </c>
      <c r="C34" s="10">
        <f t="shared" si="5"/>
        <v>0.924028765417219</v>
      </c>
      <c r="E34" s="34" t="s">
        <v>323</v>
      </c>
      <c r="F34" s="97">
        <v>767</v>
      </c>
      <c r="G34" s="101">
        <f t="shared" si="4"/>
        <v>2.4584121285938654</v>
      </c>
    </row>
    <row r="35" spans="1:7" ht="12.75">
      <c r="A35" s="36" t="s">
        <v>325</v>
      </c>
      <c r="B35" s="97">
        <v>1726</v>
      </c>
      <c r="C35" s="10">
        <f t="shared" si="5"/>
        <v>6.934233257000521</v>
      </c>
      <c r="E35" s="34" t="s">
        <v>321</v>
      </c>
      <c r="F35" s="97">
        <v>197</v>
      </c>
      <c r="G35" s="101">
        <f t="shared" si="4"/>
        <v>0.6314304945671335</v>
      </c>
    </row>
    <row r="36" spans="1:7" ht="12.75">
      <c r="A36" s="36" t="s">
        <v>297</v>
      </c>
      <c r="B36" s="97">
        <v>1411</v>
      </c>
      <c r="C36" s="10">
        <f t="shared" si="5"/>
        <v>5.66871560001607</v>
      </c>
      <c r="E36" s="34" t="s">
        <v>327</v>
      </c>
      <c r="F36" s="97">
        <v>2508</v>
      </c>
      <c r="G36" s="101">
        <f t="shared" si="4"/>
        <v>8.03871918971762</v>
      </c>
    </row>
    <row r="37" spans="1:7" ht="12.75">
      <c r="A37" s="36" t="s">
        <v>326</v>
      </c>
      <c r="B37" s="97">
        <v>919</v>
      </c>
      <c r="C37" s="10">
        <f t="shared" si="5"/>
        <v>3.6920975452974973</v>
      </c>
      <c r="E37" s="34" t="s">
        <v>321</v>
      </c>
      <c r="F37" s="97">
        <v>625</v>
      </c>
      <c r="G37" s="101">
        <f t="shared" si="4"/>
        <v>2.003269335555627</v>
      </c>
    </row>
    <row r="38" spans="1:7" ht="12.75">
      <c r="A38" s="36" t="s">
        <v>297</v>
      </c>
      <c r="B38" s="97">
        <v>608</v>
      </c>
      <c r="C38" s="10">
        <f t="shared" si="5"/>
        <v>2.4426499537985618</v>
      </c>
      <c r="E38" s="34" t="s">
        <v>259</v>
      </c>
      <c r="F38" s="97">
        <v>875</v>
      </c>
      <c r="G38" s="101">
        <f t="shared" si="4"/>
        <v>2.8045770697778774</v>
      </c>
    </row>
    <row r="39" spans="1:7" ht="12.75">
      <c r="A39" s="36"/>
      <c r="B39" s="97" t="s">
        <v>250</v>
      </c>
      <c r="C39" s="10"/>
      <c r="E39" s="34" t="s">
        <v>321</v>
      </c>
      <c r="F39" s="97">
        <v>324</v>
      </c>
      <c r="G39" s="101">
        <f t="shared" si="4"/>
        <v>1.0384948235520368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506</v>
      </c>
      <c r="C42" s="33">
        <f>(B42/$B$42)*100</f>
        <v>100</v>
      </c>
      <c r="E42" s="31" t="s">
        <v>268</v>
      </c>
      <c r="F42" s="80">
        <v>33423</v>
      </c>
      <c r="G42" s="99">
        <f>(F42/$F$42)*100</f>
        <v>100</v>
      </c>
      <c r="I42" s="39"/>
    </row>
    <row r="43" spans="1:7" ht="12.75">
      <c r="A43" s="36" t="s">
        <v>301</v>
      </c>
      <c r="B43" s="98">
        <v>113</v>
      </c>
      <c r="C43" s="102">
        <f>(B43/$B$42)*100</f>
        <v>22.33201581027668</v>
      </c>
      <c r="E43" s="60" t="s">
        <v>168</v>
      </c>
      <c r="F43" s="106">
        <v>39068</v>
      </c>
      <c r="G43" s="107">
        <f aca="true" t="shared" si="6" ref="G43:G71">(F43/$F$42)*100</f>
        <v>116.88956706459624</v>
      </c>
    </row>
    <row r="44" spans="1:7" ht="12.75">
      <c r="A44" s="36"/>
      <c r="B44" s="93" t="s">
        <v>250</v>
      </c>
      <c r="C44" s="10"/>
      <c r="E44" s="1" t="s">
        <v>329</v>
      </c>
      <c r="F44" s="97">
        <v>273</v>
      </c>
      <c r="G44" s="101">
        <f t="shared" si="6"/>
        <v>0.8168028004667445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263</v>
      </c>
      <c r="G45" s="101">
        <f t="shared" si="6"/>
        <v>0.7868832839661312</v>
      </c>
    </row>
    <row r="46" spans="1:7" ht="12.75">
      <c r="A46" s="29" t="s">
        <v>331</v>
      </c>
      <c r="B46" s="93">
        <v>23261</v>
      </c>
      <c r="C46" s="33">
        <f>(B46/$B$46)*100</f>
        <v>100</v>
      </c>
      <c r="E46" s="1" t="s">
        <v>332</v>
      </c>
      <c r="F46" s="97">
        <v>42</v>
      </c>
      <c r="G46" s="101">
        <f t="shared" si="6"/>
        <v>0.1256619693025761</v>
      </c>
    </row>
    <row r="47" spans="1:7" ht="12.75">
      <c r="A47" s="36" t="s">
        <v>333</v>
      </c>
      <c r="B47" s="97">
        <v>2307</v>
      </c>
      <c r="C47" s="10">
        <f>(B47/$B$46)*100</f>
        <v>9.917888310906669</v>
      </c>
      <c r="E47" s="1" t="s">
        <v>334</v>
      </c>
      <c r="F47" s="97">
        <v>161</v>
      </c>
      <c r="G47" s="101">
        <f t="shared" si="6"/>
        <v>0.4817042156598749</v>
      </c>
    </row>
    <row r="48" spans="1:7" ht="12.75">
      <c r="A48" s="36"/>
      <c r="B48" s="93" t="s">
        <v>250</v>
      </c>
      <c r="C48" s="10"/>
      <c r="E48" s="1" t="s">
        <v>335</v>
      </c>
      <c r="F48" s="97">
        <v>1132</v>
      </c>
      <c r="G48" s="101">
        <f t="shared" si="6"/>
        <v>3.3868892678694316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340</v>
      </c>
      <c r="G49" s="101">
        <f t="shared" si="6"/>
        <v>1.017263561020854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129</v>
      </c>
      <c r="G50" s="101">
        <f t="shared" si="6"/>
        <v>0.38596176285791217</v>
      </c>
    </row>
    <row r="51" spans="1:7" ht="12.75">
      <c r="A51" s="5" t="s">
        <v>338</v>
      </c>
      <c r="B51" s="93">
        <v>8850</v>
      </c>
      <c r="C51" s="33">
        <f>(B51/$B$51)*100</f>
        <v>100</v>
      </c>
      <c r="E51" s="1" t="s">
        <v>339</v>
      </c>
      <c r="F51" s="97">
        <v>2814</v>
      </c>
      <c r="G51" s="101">
        <f t="shared" si="6"/>
        <v>8.419351943272597</v>
      </c>
    </row>
    <row r="52" spans="1:7" ht="12.75">
      <c r="A52" s="4" t="s">
        <v>340</v>
      </c>
      <c r="B52" s="98">
        <v>429</v>
      </c>
      <c r="C52" s="10">
        <f>(B52/$B$51)*100</f>
        <v>4.847457627118644</v>
      </c>
      <c r="E52" s="1" t="s">
        <v>341</v>
      </c>
      <c r="F52" s="97">
        <v>338</v>
      </c>
      <c r="G52" s="101">
        <f t="shared" si="6"/>
        <v>1.0112796577207313</v>
      </c>
    </row>
    <row r="53" spans="1:7" ht="12.75">
      <c r="A53" s="4"/>
      <c r="B53" s="93" t="s">
        <v>250</v>
      </c>
      <c r="C53" s="10"/>
      <c r="E53" s="1" t="s">
        <v>342</v>
      </c>
      <c r="F53" s="97">
        <v>560</v>
      </c>
      <c r="G53" s="101">
        <f t="shared" si="6"/>
        <v>1.6754929240343477</v>
      </c>
    </row>
    <row r="54" spans="1:7" ht="14.25">
      <c r="A54" s="5" t="s">
        <v>343</v>
      </c>
      <c r="B54" s="93">
        <v>18495</v>
      </c>
      <c r="C54" s="33">
        <f>(B54/$B$54)*100</f>
        <v>100</v>
      </c>
      <c r="E54" s="1" t="s">
        <v>201</v>
      </c>
      <c r="F54" s="97">
        <v>4391</v>
      </c>
      <c r="G54" s="101">
        <f t="shared" si="6"/>
        <v>13.137659695419321</v>
      </c>
    </row>
    <row r="55" spans="1:7" ht="12.75">
      <c r="A55" s="4" t="s">
        <v>340</v>
      </c>
      <c r="B55" s="98">
        <v>1883</v>
      </c>
      <c r="C55" s="10">
        <f>(B55/$B$54)*100</f>
        <v>10.181130035144633</v>
      </c>
      <c r="E55" s="1" t="s">
        <v>344</v>
      </c>
      <c r="F55" s="97">
        <v>9335</v>
      </c>
      <c r="G55" s="101">
        <f t="shared" si="6"/>
        <v>27.929868653322565</v>
      </c>
    </row>
    <row r="56" spans="1:7" ht="12.75">
      <c r="A56" s="4" t="s">
        <v>345</v>
      </c>
      <c r="B56" s="119">
        <v>59.2</v>
      </c>
      <c r="C56" s="37" t="s">
        <v>261</v>
      </c>
      <c r="E56" s="1" t="s">
        <v>346</v>
      </c>
      <c r="F56" s="97">
        <v>139</v>
      </c>
      <c r="G56" s="101">
        <f t="shared" si="6"/>
        <v>0.41588127935852554</v>
      </c>
    </row>
    <row r="57" spans="1:7" ht="12.75">
      <c r="A57" s="4" t="s">
        <v>347</v>
      </c>
      <c r="B57" s="98">
        <v>16612</v>
      </c>
      <c r="C57" s="10">
        <f>(B57/$B$54)*100</f>
        <v>89.81886996485537</v>
      </c>
      <c r="E57" s="1" t="s">
        <v>348</v>
      </c>
      <c r="F57" s="97">
        <v>185</v>
      </c>
      <c r="G57" s="101">
        <f t="shared" si="6"/>
        <v>0.553511055261347</v>
      </c>
    </row>
    <row r="58" spans="1:7" ht="12.75">
      <c r="A58" s="4" t="s">
        <v>345</v>
      </c>
      <c r="B58" s="119">
        <v>78</v>
      </c>
      <c r="C58" s="37" t="s">
        <v>261</v>
      </c>
      <c r="E58" s="1" t="s">
        <v>349</v>
      </c>
      <c r="F58" s="97">
        <v>3919</v>
      </c>
      <c r="G58" s="101">
        <f t="shared" si="6"/>
        <v>11.725458516590372</v>
      </c>
    </row>
    <row r="59" spans="1:7" ht="12.75">
      <c r="A59" s="4"/>
      <c r="B59" s="93" t="s">
        <v>250</v>
      </c>
      <c r="C59" s="10"/>
      <c r="E59" s="1" t="s">
        <v>350</v>
      </c>
      <c r="F59" s="97">
        <v>423</v>
      </c>
      <c r="G59" s="101">
        <f t="shared" si="6"/>
        <v>1.2655955479759446</v>
      </c>
    </row>
    <row r="60" spans="1:7" ht="12.75">
      <c r="A60" s="5" t="s">
        <v>351</v>
      </c>
      <c r="B60" s="93">
        <v>3720</v>
      </c>
      <c r="C60" s="33">
        <f>(B60/$B$60)*100</f>
        <v>100</v>
      </c>
      <c r="E60" s="1" t="s">
        <v>352</v>
      </c>
      <c r="F60" s="97">
        <v>3333</v>
      </c>
      <c r="G60" s="101">
        <f t="shared" si="6"/>
        <v>9.97217484965443</v>
      </c>
    </row>
    <row r="61" spans="1:7" ht="12.75">
      <c r="A61" s="4" t="s">
        <v>340</v>
      </c>
      <c r="B61" s="97">
        <v>1499</v>
      </c>
      <c r="C61" s="10">
        <f>(B61/$B$60)*100</f>
        <v>40.295698924731184</v>
      </c>
      <c r="E61" s="1" t="s">
        <v>353</v>
      </c>
      <c r="F61" s="97">
        <v>205</v>
      </c>
      <c r="G61" s="101">
        <f t="shared" si="6"/>
        <v>0.6133500882625736</v>
      </c>
    </row>
    <row r="62" spans="1:7" ht="12.75">
      <c r="A62" s="4"/>
      <c r="B62" s="93" t="s">
        <v>250</v>
      </c>
      <c r="C62" s="10"/>
      <c r="E62" s="1" t="s">
        <v>354</v>
      </c>
      <c r="F62" s="97">
        <v>257</v>
      </c>
      <c r="G62" s="101">
        <f t="shared" si="6"/>
        <v>0.7689315740657631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164</v>
      </c>
      <c r="G63" s="101">
        <f t="shared" si="6"/>
        <v>0.49068007061005897</v>
      </c>
    </row>
    <row r="64" spans="1:7" ht="12.75">
      <c r="A64" s="29" t="s">
        <v>357</v>
      </c>
      <c r="B64" s="93">
        <v>31199</v>
      </c>
      <c r="C64" s="33">
        <f>(B64/$B$64)*100</f>
        <v>100</v>
      </c>
      <c r="E64" s="1" t="s">
        <v>358</v>
      </c>
      <c r="F64" s="97">
        <v>72</v>
      </c>
      <c r="G64" s="101">
        <f t="shared" si="6"/>
        <v>0.21542051880441612</v>
      </c>
    </row>
    <row r="65" spans="1:7" ht="12.75">
      <c r="A65" s="4" t="s">
        <v>256</v>
      </c>
      <c r="B65" s="97">
        <v>21251</v>
      </c>
      <c r="C65" s="10">
        <f>(B65/$B$64)*100</f>
        <v>68.1143626398282</v>
      </c>
      <c r="E65" s="1" t="s">
        <v>359</v>
      </c>
      <c r="F65" s="97">
        <v>158</v>
      </c>
      <c r="G65" s="101">
        <f t="shared" si="6"/>
        <v>0.472728360709691</v>
      </c>
    </row>
    <row r="66" spans="1:7" ht="12.75">
      <c r="A66" s="4" t="s">
        <v>257</v>
      </c>
      <c r="B66" s="97">
        <v>9769</v>
      </c>
      <c r="C66" s="10">
        <f aca="true" t="shared" si="7" ref="C66:C71">(B66/$B$64)*100</f>
        <v>31.311901022468668</v>
      </c>
      <c r="E66" s="1" t="s">
        <v>360</v>
      </c>
      <c r="F66" s="97">
        <v>49</v>
      </c>
      <c r="G66" s="101">
        <f t="shared" si="6"/>
        <v>0.14660563085300543</v>
      </c>
    </row>
    <row r="67" spans="1:7" ht="12.75">
      <c r="A67" s="4" t="s">
        <v>361</v>
      </c>
      <c r="B67" s="97">
        <v>3063</v>
      </c>
      <c r="C67" s="10">
        <f t="shared" si="7"/>
        <v>9.817622359691015</v>
      </c>
      <c r="E67" s="1" t="s">
        <v>362</v>
      </c>
      <c r="F67" s="97">
        <v>410</v>
      </c>
      <c r="G67" s="101">
        <f t="shared" si="6"/>
        <v>1.2267001765251473</v>
      </c>
    </row>
    <row r="68" spans="1:7" ht="12.75">
      <c r="A68" s="4" t="s">
        <v>363</v>
      </c>
      <c r="B68" s="97">
        <v>6706</v>
      </c>
      <c r="C68" s="10">
        <f t="shared" si="7"/>
        <v>21.494278662777653</v>
      </c>
      <c r="E68" s="1" t="s">
        <v>364</v>
      </c>
      <c r="F68" s="97">
        <v>1781</v>
      </c>
      <c r="G68" s="101">
        <f t="shared" si="6"/>
        <v>5.328665888759238</v>
      </c>
    </row>
    <row r="69" spans="1:7" ht="12.75">
      <c r="A69" s="4" t="s">
        <v>365</v>
      </c>
      <c r="B69" s="97">
        <v>2688</v>
      </c>
      <c r="C69" s="10">
        <f t="shared" si="7"/>
        <v>8.61566075835764</v>
      </c>
      <c r="E69" s="1" t="s">
        <v>366</v>
      </c>
      <c r="F69" s="97">
        <v>64</v>
      </c>
      <c r="G69" s="101">
        <f t="shared" si="6"/>
        <v>0.19148490560392542</v>
      </c>
    </row>
    <row r="70" spans="1:7" ht="12.75">
      <c r="A70" s="4" t="s">
        <v>367</v>
      </c>
      <c r="B70" s="97">
        <v>4018</v>
      </c>
      <c r="C70" s="10">
        <f t="shared" si="7"/>
        <v>12.878617904420015</v>
      </c>
      <c r="E70" s="1" t="s">
        <v>368</v>
      </c>
      <c r="F70" s="97">
        <v>171</v>
      </c>
      <c r="G70" s="101">
        <f t="shared" si="6"/>
        <v>0.5116237321604883</v>
      </c>
    </row>
    <row r="71" spans="1:7" ht="12.75">
      <c r="A71" s="7" t="s">
        <v>258</v>
      </c>
      <c r="B71" s="103">
        <v>179</v>
      </c>
      <c r="C71" s="40">
        <f t="shared" si="7"/>
        <v>0.5737363377031315</v>
      </c>
      <c r="D71" s="41"/>
      <c r="E71" s="9" t="s">
        <v>369</v>
      </c>
      <c r="F71" s="103">
        <v>7960</v>
      </c>
      <c r="G71" s="104">
        <f t="shared" si="6"/>
        <v>23.815935134488225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24323</v>
      </c>
      <c r="C9" s="81">
        <f>(B9/$B$9)*100</f>
        <v>100</v>
      </c>
      <c r="D9" s="65"/>
      <c r="E9" s="79" t="s">
        <v>381</v>
      </c>
      <c r="F9" s="80">
        <v>10760</v>
      </c>
      <c r="G9" s="81">
        <f>(F9/$F$9)*100</f>
        <v>100</v>
      </c>
    </row>
    <row r="10" spans="1:7" ht="12.75">
      <c r="A10" s="82" t="s">
        <v>382</v>
      </c>
      <c r="B10" s="97">
        <v>15902</v>
      </c>
      <c r="C10" s="105">
        <f>(B10/$B$9)*100</f>
        <v>65.3784483821897</v>
      </c>
      <c r="D10" s="65"/>
      <c r="E10" s="78" t="s">
        <v>383</v>
      </c>
      <c r="F10" s="97">
        <v>383</v>
      </c>
      <c r="G10" s="105">
        <f aca="true" t="shared" si="0" ref="G10:G19">(F10/$F$9)*100</f>
        <v>3.5594795539033455</v>
      </c>
    </row>
    <row r="11" spans="1:7" ht="12.75">
      <c r="A11" s="82" t="s">
        <v>384</v>
      </c>
      <c r="B11" s="97">
        <v>15892</v>
      </c>
      <c r="C11" s="105">
        <f aca="true" t="shared" si="1" ref="C11:C16">(B11/$B$9)*100</f>
        <v>65.33733503268512</v>
      </c>
      <c r="D11" s="65"/>
      <c r="E11" s="78" t="s">
        <v>385</v>
      </c>
      <c r="F11" s="97">
        <v>348</v>
      </c>
      <c r="G11" s="105">
        <f t="shared" si="0"/>
        <v>3.2342007434944238</v>
      </c>
    </row>
    <row r="12" spans="1:7" ht="12.75">
      <c r="A12" s="82" t="s">
        <v>386</v>
      </c>
      <c r="B12" s="97">
        <v>15359</v>
      </c>
      <c r="C12" s="105">
        <f>(B12/$B$9)*100</f>
        <v>63.14599350409078</v>
      </c>
      <c r="D12" s="65"/>
      <c r="E12" s="78" t="s">
        <v>387</v>
      </c>
      <c r="F12" s="97">
        <v>739</v>
      </c>
      <c r="G12" s="105">
        <f t="shared" si="0"/>
        <v>6.868029739776952</v>
      </c>
    </row>
    <row r="13" spans="1:7" ht="12.75">
      <c r="A13" s="82" t="s">
        <v>388</v>
      </c>
      <c r="B13" s="97">
        <v>533</v>
      </c>
      <c r="C13" s="105">
        <f>(B13/$B$9)*100</f>
        <v>2.191341528594335</v>
      </c>
      <c r="D13" s="65"/>
      <c r="E13" s="78" t="s">
        <v>389</v>
      </c>
      <c r="F13" s="97">
        <v>596</v>
      </c>
      <c r="G13" s="105">
        <f t="shared" si="0"/>
        <v>5.5390334572490705</v>
      </c>
    </row>
    <row r="14" spans="1:7" ht="12.75">
      <c r="A14" s="82" t="s">
        <v>390</v>
      </c>
      <c r="B14" s="109">
        <v>3.4</v>
      </c>
      <c r="C14" s="112" t="s">
        <v>261</v>
      </c>
      <c r="D14" s="65"/>
      <c r="E14" s="78" t="s">
        <v>391</v>
      </c>
      <c r="F14" s="97">
        <v>979</v>
      </c>
      <c r="G14" s="105">
        <f t="shared" si="0"/>
        <v>9.098513011152416</v>
      </c>
    </row>
    <row r="15" spans="1:7" ht="12.75">
      <c r="A15" s="82" t="s">
        <v>392</v>
      </c>
      <c r="B15" s="109">
        <v>10</v>
      </c>
      <c r="C15" s="105">
        <f t="shared" si="1"/>
        <v>0.04111334950458414</v>
      </c>
      <c r="D15" s="65"/>
      <c r="E15" s="78" t="s">
        <v>393</v>
      </c>
      <c r="F15" s="97">
        <v>1704</v>
      </c>
      <c r="G15" s="105">
        <f t="shared" si="0"/>
        <v>15.836431226765798</v>
      </c>
    </row>
    <row r="16" spans="1:7" ht="12.75">
      <c r="A16" s="82" t="s">
        <v>67</v>
      </c>
      <c r="B16" s="97">
        <v>8421</v>
      </c>
      <c r="C16" s="105">
        <f t="shared" si="1"/>
        <v>34.621551617810304</v>
      </c>
      <c r="D16" s="65"/>
      <c r="E16" s="78" t="s">
        <v>68</v>
      </c>
      <c r="F16" s="97">
        <v>1644</v>
      </c>
      <c r="G16" s="105">
        <f t="shared" si="0"/>
        <v>15.278810408921933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2420</v>
      </c>
      <c r="G17" s="105">
        <f t="shared" si="0"/>
        <v>22.490706319702603</v>
      </c>
    </row>
    <row r="18" spans="1:7" ht="12.75">
      <c r="A18" s="77" t="s">
        <v>70</v>
      </c>
      <c r="B18" s="80">
        <v>12860</v>
      </c>
      <c r="C18" s="81">
        <f>(B18/$B$18)*100</f>
        <v>100</v>
      </c>
      <c r="D18" s="65"/>
      <c r="E18" s="78" t="s">
        <v>170</v>
      </c>
      <c r="F18" s="97">
        <v>972</v>
      </c>
      <c r="G18" s="105">
        <f t="shared" si="0"/>
        <v>9.033457249070633</v>
      </c>
    </row>
    <row r="19" spans="1:9" ht="12.75">
      <c r="A19" s="82" t="s">
        <v>382</v>
      </c>
      <c r="B19" s="97">
        <v>6867</v>
      </c>
      <c r="C19" s="105">
        <f>(B19/$B$18)*100</f>
        <v>53.39813374805599</v>
      </c>
      <c r="D19" s="65"/>
      <c r="E19" s="78" t="s">
        <v>169</v>
      </c>
      <c r="F19" s="98">
        <v>975</v>
      </c>
      <c r="G19" s="105">
        <f t="shared" si="0"/>
        <v>9.061338289962825</v>
      </c>
      <c r="I19" s="117"/>
    </row>
    <row r="20" spans="1:7" ht="12.75">
      <c r="A20" s="82" t="s">
        <v>384</v>
      </c>
      <c r="B20" s="97">
        <v>6862</v>
      </c>
      <c r="C20" s="105">
        <f>(B20/$B$18)*100</f>
        <v>53.35925349922239</v>
      </c>
      <c r="D20" s="65"/>
      <c r="E20" s="78" t="s">
        <v>71</v>
      </c>
      <c r="F20" s="97">
        <v>83575</v>
      </c>
      <c r="G20" s="112" t="s">
        <v>261</v>
      </c>
    </row>
    <row r="21" spans="1:7" ht="12.75">
      <c r="A21" s="82" t="s">
        <v>386</v>
      </c>
      <c r="B21" s="97">
        <v>6638</v>
      </c>
      <c r="C21" s="105">
        <f>(B21/$B$18)*100</f>
        <v>51.617418351477454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8901</v>
      </c>
      <c r="G22" s="105">
        <f>(F22/$F$9)*100</f>
        <v>82.72304832713755</v>
      </c>
    </row>
    <row r="23" spans="1:7" ht="12.75">
      <c r="A23" s="77" t="s">
        <v>73</v>
      </c>
      <c r="B23" s="80">
        <v>2830</v>
      </c>
      <c r="C23" s="81">
        <f>(B23/$B$23)*100</f>
        <v>100</v>
      </c>
      <c r="D23" s="65"/>
      <c r="E23" s="78" t="s">
        <v>74</v>
      </c>
      <c r="F23" s="97">
        <v>106618</v>
      </c>
      <c r="G23" s="112" t="s">
        <v>261</v>
      </c>
    </row>
    <row r="24" spans="1:7" ht="12.75">
      <c r="A24" s="82" t="s">
        <v>75</v>
      </c>
      <c r="B24" s="97">
        <v>1158</v>
      </c>
      <c r="C24" s="105">
        <f>(B24/$B$23)*100</f>
        <v>40.918727915194346</v>
      </c>
      <c r="D24" s="65"/>
      <c r="E24" s="78" t="s">
        <v>76</v>
      </c>
      <c r="F24" s="97">
        <v>2982</v>
      </c>
      <c r="G24" s="105">
        <f>(F24/$F$9)*100</f>
        <v>27.71375464684015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12897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158</v>
      </c>
      <c r="G26" s="105">
        <f>(F26/$F$9)*100</f>
        <v>1.4684014869888475</v>
      </c>
    </row>
    <row r="27" spans="1:7" ht="12.75">
      <c r="A27" s="77" t="s">
        <v>85</v>
      </c>
      <c r="B27" s="80">
        <v>15119</v>
      </c>
      <c r="C27" s="81">
        <f>(B27/$B$27)*100</f>
        <v>100</v>
      </c>
      <c r="D27" s="65"/>
      <c r="E27" s="78" t="s">
        <v>78</v>
      </c>
      <c r="F27" s="98">
        <v>9346</v>
      </c>
      <c r="G27" s="112" t="s">
        <v>261</v>
      </c>
    </row>
    <row r="28" spans="1:7" ht="12.75">
      <c r="A28" s="82" t="s">
        <v>86</v>
      </c>
      <c r="B28" s="97">
        <v>11156</v>
      </c>
      <c r="C28" s="105">
        <f aca="true" t="shared" si="2" ref="C28:C33">(B28/$B$27)*100</f>
        <v>73.78794893842185</v>
      </c>
      <c r="D28" s="65"/>
      <c r="E28" s="78" t="s">
        <v>79</v>
      </c>
      <c r="F28" s="97">
        <v>56</v>
      </c>
      <c r="G28" s="105">
        <f>(F28/$F$9)*100</f>
        <v>0.5204460966542751</v>
      </c>
    </row>
    <row r="29" spans="1:7" ht="12.75">
      <c r="A29" s="82" t="s">
        <v>87</v>
      </c>
      <c r="B29" s="97">
        <v>1219</v>
      </c>
      <c r="C29" s="105">
        <f t="shared" si="2"/>
        <v>8.0627025596931</v>
      </c>
      <c r="D29" s="65"/>
      <c r="E29" s="78" t="s">
        <v>80</v>
      </c>
      <c r="F29" s="97">
        <v>1530</v>
      </c>
      <c r="G29" s="112" t="s">
        <v>261</v>
      </c>
    </row>
    <row r="30" spans="1:7" ht="12.75">
      <c r="A30" s="82" t="s">
        <v>88</v>
      </c>
      <c r="B30" s="97">
        <v>1969</v>
      </c>
      <c r="C30" s="105">
        <f t="shared" si="2"/>
        <v>13.023348105033403</v>
      </c>
      <c r="D30" s="65"/>
      <c r="E30" s="78" t="s">
        <v>81</v>
      </c>
      <c r="F30" s="97">
        <v>1689</v>
      </c>
      <c r="G30" s="105">
        <f>(F30/$F$9)*100</f>
        <v>15.697026022304833</v>
      </c>
    </row>
    <row r="31" spans="1:7" ht="12.75">
      <c r="A31" s="82" t="s">
        <v>115</v>
      </c>
      <c r="B31" s="97">
        <v>109</v>
      </c>
      <c r="C31" s="105">
        <f t="shared" si="2"/>
        <v>0.720947152589457</v>
      </c>
      <c r="D31" s="65"/>
      <c r="E31" s="78" t="s">
        <v>82</v>
      </c>
      <c r="F31" s="97">
        <v>16402</v>
      </c>
      <c r="G31" s="112" t="s">
        <v>261</v>
      </c>
    </row>
    <row r="32" spans="1:7" ht="12.75">
      <c r="A32" s="82" t="s">
        <v>89</v>
      </c>
      <c r="B32" s="97">
        <v>88</v>
      </c>
      <c r="C32" s="105">
        <f t="shared" si="2"/>
        <v>0.5820490773199286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578</v>
      </c>
      <c r="C33" s="105">
        <f t="shared" si="2"/>
        <v>3.823004166942258</v>
      </c>
      <c r="D33" s="65"/>
      <c r="E33" s="79" t="s">
        <v>84</v>
      </c>
      <c r="F33" s="80">
        <v>9030</v>
      </c>
      <c r="G33" s="81">
        <f>(F33/$F$33)*100</f>
        <v>100</v>
      </c>
    </row>
    <row r="34" spans="1:7" ht="12.75">
      <c r="A34" s="82" t="s">
        <v>91</v>
      </c>
      <c r="B34" s="120">
        <v>43.8</v>
      </c>
      <c r="C34" s="112" t="s">
        <v>261</v>
      </c>
      <c r="D34" s="65"/>
      <c r="E34" s="78" t="s">
        <v>383</v>
      </c>
      <c r="F34" s="97">
        <v>200</v>
      </c>
      <c r="G34" s="105">
        <f aca="true" t="shared" si="3" ref="G34:G43">(F34/$F$33)*100</f>
        <v>2.2148394241417497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92</v>
      </c>
      <c r="G35" s="105">
        <f t="shared" si="3"/>
        <v>1.0188261351052048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289</v>
      </c>
      <c r="G36" s="105">
        <f t="shared" si="3"/>
        <v>3.2004429678848285</v>
      </c>
    </row>
    <row r="37" spans="1:7" ht="12.75">
      <c r="A37" s="77" t="s">
        <v>94</v>
      </c>
      <c r="B37" s="80">
        <v>15359</v>
      </c>
      <c r="C37" s="81">
        <f>(B37/$B$37)*100</f>
        <v>100</v>
      </c>
      <c r="D37" s="65"/>
      <c r="E37" s="78" t="s">
        <v>389</v>
      </c>
      <c r="F37" s="97">
        <v>441</v>
      </c>
      <c r="G37" s="105">
        <f t="shared" si="3"/>
        <v>4.883720930232558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794</v>
      </c>
      <c r="G38" s="105">
        <f t="shared" si="3"/>
        <v>8.792912513842746</v>
      </c>
    </row>
    <row r="39" spans="1:7" ht="12.75">
      <c r="A39" s="82" t="s">
        <v>97</v>
      </c>
      <c r="B39" s="98">
        <v>7206</v>
      </c>
      <c r="C39" s="105">
        <f>(B39/$B$37)*100</f>
        <v>46.917116999804676</v>
      </c>
      <c r="D39" s="65"/>
      <c r="E39" s="78" t="s">
        <v>393</v>
      </c>
      <c r="F39" s="97">
        <v>1475</v>
      </c>
      <c r="G39" s="105">
        <f t="shared" si="3"/>
        <v>16.334440753045403</v>
      </c>
    </row>
    <row r="40" spans="1:7" ht="12.75">
      <c r="A40" s="82" t="s">
        <v>98</v>
      </c>
      <c r="B40" s="98">
        <v>1264</v>
      </c>
      <c r="C40" s="105">
        <f>(B40/$B$37)*100</f>
        <v>8.229702454586887</v>
      </c>
      <c r="D40" s="65"/>
      <c r="E40" s="78" t="s">
        <v>68</v>
      </c>
      <c r="F40" s="97">
        <v>1498</v>
      </c>
      <c r="G40" s="105">
        <f t="shared" si="3"/>
        <v>16.589147286821706</v>
      </c>
    </row>
    <row r="41" spans="1:7" ht="12.75">
      <c r="A41" s="82" t="s">
        <v>100</v>
      </c>
      <c r="B41" s="98">
        <v>4897</v>
      </c>
      <c r="C41" s="105">
        <f>(B41/$B$37)*100</f>
        <v>31.88358617097467</v>
      </c>
      <c r="D41" s="65"/>
      <c r="E41" s="78" t="s">
        <v>69</v>
      </c>
      <c r="F41" s="97">
        <v>2347</v>
      </c>
      <c r="G41" s="105">
        <f t="shared" si="3"/>
        <v>25.991140642303435</v>
      </c>
    </row>
    <row r="42" spans="1:7" ht="12.75">
      <c r="A42" s="82" t="s">
        <v>260</v>
      </c>
      <c r="B42" s="98">
        <v>23</v>
      </c>
      <c r="C42" s="105">
        <f>(B42/$B$37)*100</f>
        <v>0.14974933263884369</v>
      </c>
      <c r="D42" s="65"/>
      <c r="E42" s="78" t="s">
        <v>170</v>
      </c>
      <c r="F42" s="97">
        <v>943</v>
      </c>
      <c r="G42" s="105">
        <f t="shared" si="3"/>
        <v>10.44296788482835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951</v>
      </c>
      <c r="G43" s="105">
        <f t="shared" si="3"/>
        <v>10.53156146179402</v>
      </c>
    </row>
    <row r="44" spans="1:7" ht="12.75">
      <c r="A44" s="82" t="s">
        <v>291</v>
      </c>
      <c r="B44" s="98">
        <v>1047</v>
      </c>
      <c r="C44" s="105">
        <f>(B44/$B$37)*100</f>
        <v>6.816850055342144</v>
      </c>
      <c r="D44" s="65"/>
      <c r="E44" s="78" t="s">
        <v>93</v>
      </c>
      <c r="F44" s="97">
        <v>94112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922</v>
      </c>
      <c r="C46" s="105">
        <f>(B46/$B$37)*100</f>
        <v>6.0029949866527765</v>
      </c>
      <c r="D46" s="65"/>
      <c r="E46" s="78" t="s">
        <v>96</v>
      </c>
      <c r="F46" s="97">
        <v>32142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72198</v>
      </c>
      <c r="G48" s="112" t="s">
        <v>261</v>
      </c>
    </row>
    <row r="49" spans="1:7" ht="13.5" thickBot="1">
      <c r="A49" s="82" t="s">
        <v>292</v>
      </c>
      <c r="B49" s="98">
        <v>35</v>
      </c>
      <c r="C49" s="105">
        <f aca="true" t="shared" si="4" ref="C49:C55">(B49/$B$37)*100</f>
        <v>0.22787941923302296</v>
      </c>
      <c r="D49" s="87"/>
      <c r="E49" s="88" t="s">
        <v>102</v>
      </c>
      <c r="F49" s="113">
        <v>39921</v>
      </c>
      <c r="G49" s="114" t="s">
        <v>261</v>
      </c>
    </row>
    <row r="50" spans="1:7" ht="13.5" thickTop="1">
      <c r="A50" s="82" t="s">
        <v>116</v>
      </c>
      <c r="B50" s="98">
        <v>900</v>
      </c>
      <c r="C50" s="105">
        <f t="shared" si="4"/>
        <v>5.859756494563448</v>
      </c>
      <c r="D50" s="65"/>
      <c r="E50" s="78"/>
      <c r="F50" s="86"/>
      <c r="G50" s="85"/>
    </row>
    <row r="51" spans="1:7" ht="12.75">
      <c r="A51" s="82" t="s">
        <v>117</v>
      </c>
      <c r="B51" s="98">
        <v>1141</v>
      </c>
      <c r="C51" s="105">
        <f t="shared" si="4"/>
        <v>7.428869066996549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672</v>
      </c>
      <c r="C52" s="105">
        <f t="shared" si="4"/>
        <v>4.375284849274042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1817</v>
      </c>
      <c r="C53" s="105">
        <f t="shared" si="4"/>
        <v>11.83019727846865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677</v>
      </c>
      <c r="C54" s="105">
        <f t="shared" si="4"/>
        <v>4.4078390520216155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940</v>
      </c>
      <c r="C55" s="105">
        <f t="shared" si="4"/>
        <v>6.1201901165440455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2269</v>
      </c>
      <c r="C57" s="105">
        <f>(B57/$B$37)*100</f>
        <v>14.773097206849403</v>
      </c>
      <c r="D57" s="65"/>
      <c r="E57" s="79" t="s">
        <v>84</v>
      </c>
      <c r="F57" s="80">
        <v>289</v>
      </c>
      <c r="G57" s="105">
        <f>(F57/L57)*100</f>
        <v>3.2004429678848285</v>
      </c>
      <c r="H57" s="79" t="s">
        <v>84</v>
      </c>
      <c r="L57" s="15">
        <v>9030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213</v>
      </c>
      <c r="G58" s="105">
        <f>(F58/L58)*100</f>
        <v>4.14558193849747</v>
      </c>
      <c r="H58" s="78" t="s">
        <v>118</v>
      </c>
      <c r="L58" s="15">
        <v>5138</v>
      </c>
    </row>
    <row r="59" spans="1:12" ht="12.75">
      <c r="A59" s="82" t="s">
        <v>112</v>
      </c>
      <c r="B59" s="98">
        <v>1982</v>
      </c>
      <c r="C59" s="105">
        <f>(B59/$B$37)*100</f>
        <v>12.904485969138616</v>
      </c>
      <c r="D59" s="65"/>
      <c r="E59" s="78" t="s">
        <v>120</v>
      </c>
      <c r="F59" s="97">
        <v>115</v>
      </c>
      <c r="G59" s="105">
        <f>(F59/L59)*100</f>
        <v>6.497175141242938</v>
      </c>
      <c r="H59" s="78" t="s">
        <v>120</v>
      </c>
      <c r="L59" s="15">
        <v>1770</v>
      </c>
    </row>
    <row r="60" spans="1:7" ht="12.75">
      <c r="A60" s="82" t="s">
        <v>113</v>
      </c>
      <c r="B60" s="98">
        <v>3025</v>
      </c>
      <c r="C60" s="105">
        <f>(B60/$B$37)*100</f>
        <v>19.6952926622827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790</v>
      </c>
      <c r="C62" s="105">
        <f>(B62/$B$37)*100</f>
        <v>5.143564034116804</v>
      </c>
      <c r="D62" s="65"/>
      <c r="E62" s="79" t="s">
        <v>123</v>
      </c>
      <c r="F62" s="80">
        <v>84</v>
      </c>
      <c r="G62" s="105">
        <f>(F62/L62)*100</f>
        <v>14.046822742474916</v>
      </c>
      <c r="H62" s="79" t="s">
        <v>394</v>
      </c>
      <c r="L62" s="15">
        <v>598</v>
      </c>
    </row>
    <row r="63" spans="1:12" ht="12.75">
      <c r="A63" s="61" t="s">
        <v>293</v>
      </c>
      <c r="B63" s="98">
        <v>508</v>
      </c>
      <c r="C63" s="105">
        <f>(B63/$B$37)*100</f>
        <v>3.3075069991535906</v>
      </c>
      <c r="D63" s="65"/>
      <c r="E63" s="78" t="s">
        <v>118</v>
      </c>
      <c r="F63" s="97">
        <v>71</v>
      </c>
      <c r="G63" s="105">
        <f>(F63/L63)*100</f>
        <v>23.666666666666668</v>
      </c>
      <c r="H63" s="78" t="s">
        <v>118</v>
      </c>
      <c r="L63" s="15">
        <v>300</v>
      </c>
    </row>
    <row r="64" spans="1:12" ht="12.75">
      <c r="A64" s="82" t="s">
        <v>114</v>
      </c>
      <c r="B64" s="98">
        <v>603</v>
      </c>
      <c r="C64" s="105">
        <f>(B64/$B$37)*100</f>
        <v>3.92603685135751</v>
      </c>
      <c r="D64" s="65"/>
      <c r="E64" s="78" t="s">
        <v>120</v>
      </c>
      <c r="F64" s="97">
        <v>26</v>
      </c>
      <c r="G64" s="105">
        <f>(F64/L64)*100</f>
        <v>33.76623376623377</v>
      </c>
      <c r="H64" s="78" t="s">
        <v>120</v>
      </c>
      <c r="L64" s="15">
        <v>77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1259</v>
      </c>
      <c r="G66" s="105">
        <f aca="true" t="shared" si="5" ref="G66:G71">(F66/L66)*100</f>
        <v>3.7865800475202263</v>
      </c>
      <c r="H66" s="79" t="s">
        <v>124</v>
      </c>
      <c r="L66" s="15">
        <v>33249</v>
      </c>
    </row>
    <row r="67" spans="1:12" ht="12.75">
      <c r="A67" s="82" t="s">
        <v>126</v>
      </c>
      <c r="B67" s="97">
        <v>12230</v>
      </c>
      <c r="C67" s="105">
        <f>(B67/$B$37)*100</f>
        <v>79.62757992056775</v>
      </c>
      <c r="D67" s="65"/>
      <c r="E67" s="78" t="s">
        <v>262</v>
      </c>
      <c r="F67" s="97">
        <v>721</v>
      </c>
      <c r="G67" s="105">
        <f t="shared" si="5"/>
        <v>3.1148744977750895</v>
      </c>
      <c r="H67" s="78" t="s">
        <v>262</v>
      </c>
      <c r="L67" s="15">
        <v>23147</v>
      </c>
    </row>
    <row r="68" spans="1:12" ht="12.75">
      <c r="A68" s="82" t="s">
        <v>128</v>
      </c>
      <c r="B68" s="97">
        <v>2038</v>
      </c>
      <c r="C68" s="105">
        <f>(B68/$B$37)*100</f>
        <v>13.269093039911454</v>
      </c>
      <c r="D68" s="65"/>
      <c r="E68" s="78" t="s">
        <v>127</v>
      </c>
      <c r="F68" s="97">
        <v>211</v>
      </c>
      <c r="G68" s="105">
        <f t="shared" si="5"/>
        <v>5.672043010752688</v>
      </c>
      <c r="H68" s="78" t="s">
        <v>127</v>
      </c>
      <c r="L68" s="15">
        <v>3720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517</v>
      </c>
      <c r="G69" s="105">
        <f t="shared" si="5"/>
        <v>5.1304951870596405</v>
      </c>
      <c r="H69" s="78" t="s">
        <v>129</v>
      </c>
      <c r="L69" s="15">
        <v>10077</v>
      </c>
    </row>
    <row r="70" spans="1:12" ht="12.75">
      <c r="A70" s="82" t="s">
        <v>376</v>
      </c>
      <c r="B70" s="97">
        <v>1041</v>
      </c>
      <c r="C70" s="105">
        <f>(B70/$B$37)*100</f>
        <v>6.777785012045055</v>
      </c>
      <c r="D70" s="65"/>
      <c r="E70" s="78" t="s">
        <v>130</v>
      </c>
      <c r="F70" s="97">
        <v>357</v>
      </c>
      <c r="G70" s="105">
        <f t="shared" si="5"/>
        <v>4.529881994670728</v>
      </c>
      <c r="H70" s="78" t="s">
        <v>130</v>
      </c>
      <c r="L70" s="15">
        <v>7881</v>
      </c>
    </row>
    <row r="71" spans="1:12" ht="13.5" thickBot="1">
      <c r="A71" s="90" t="s">
        <v>371</v>
      </c>
      <c r="B71" s="110">
        <v>50</v>
      </c>
      <c r="C71" s="111">
        <f>(B71/$B$37)*100</f>
        <v>0.3255420274757471</v>
      </c>
      <c r="D71" s="91"/>
      <c r="E71" s="92" t="s">
        <v>131</v>
      </c>
      <c r="F71" s="110">
        <v>225</v>
      </c>
      <c r="G71" s="118">
        <f t="shared" si="5"/>
        <v>10.292772186642269</v>
      </c>
      <c r="H71" s="92" t="s">
        <v>131</v>
      </c>
      <c r="L71" s="15">
        <v>2186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11066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10781</v>
      </c>
      <c r="G9" s="81">
        <f>(F9/$F$9)*100</f>
        <v>100</v>
      </c>
      <c r="I9" s="53"/>
    </row>
    <row r="10" spans="1:7" ht="12.75">
      <c r="A10" s="36" t="s">
        <v>137</v>
      </c>
      <c r="B10" s="97">
        <v>7999</v>
      </c>
      <c r="C10" s="105">
        <f aca="true" t="shared" si="0" ref="C10:C18">(B10/$B$8)*100</f>
        <v>72.2844749683716</v>
      </c>
      <c r="E10" s="32" t="s">
        <v>138</v>
      </c>
      <c r="F10" s="97">
        <v>10701</v>
      </c>
      <c r="G10" s="105">
        <f>(F10/$F$9)*100</f>
        <v>99.25795380762452</v>
      </c>
    </row>
    <row r="11" spans="1:7" ht="12.75">
      <c r="A11" s="36" t="s">
        <v>139</v>
      </c>
      <c r="B11" s="97">
        <v>1322</v>
      </c>
      <c r="C11" s="105">
        <f t="shared" si="0"/>
        <v>11.946502801373576</v>
      </c>
      <c r="E11" s="32" t="s">
        <v>140</v>
      </c>
      <c r="F11" s="97">
        <v>47</v>
      </c>
      <c r="G11" s="105">
        <f>(F11/$F$9)*100</f>
        <v>0.4359521380205918</v>
      </c>
    </row>
    <row r="12" spans="1:7" ht="12.75">
      <c r="A12" s="36" t="s">
        <v>141</v>
      </c>
      <c r="B12" s="97">
        <v>78</v>
      </c>
      <c r="C12" s="105">
        <f t="shared" si="0"/>
        <v>0.7048617386589554</v>
      </c>
      <c r="E12" s="32" t="s">
        <v>142</v>
      </c>
      <c r="F12" s="97">
        <v>33</v>
      </c>
      <c r="G12" s="105">
        <f>(F12/$F$9)*100</f>
        <v>0.30609405435488357</v>
      </c>
    </row>
    <row r="13" spans="1:7" ht="12.75">
      <c r="A13" s="36" t="s">
        <v>143</v>
      </c>
      <c r="B13" s="97">
        <v>151</v>
      </c>
      <c r="C13" s="105">
        <f t="shared" si="0"/>
        <v>1.3645400325320802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373</v>
      </c>
      <c r="C14" s="105">
        <f t="shared" si="0"/>
        <v>3.3706849810229533</v>
      </c>
      <c r="E14" s="42" t="s">
        <v>145</v>
      </c>
      <c r="F14" s="80">
        <v>8585</v>
      </c>
      <c r="G14" s="81">
        <f>(F14/$F$14)*100</f>
        <v>100</v>
      </c>
    </row>
    <row r="15" spans="1:7" ht="12.75">
      <c r="A15" s="36" t="s">
        <v>146</v>
      </c>
      <c r="B15" s="97">
        <v>1089</v>
      </c>
      <c r="C15" s="105">
        <f t="shared" si="0"/>
        <v>9.840954274353876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13</v>
      </c>
      <c r="C16" s="105">
        <f t="shared" si="0"/>
        <v>0.11747695644315921</v>
      </c>
      <c r="E16" s="1" t="s">
        <v>149</v>
      </c>
      <c r="F16" s="97">
        <v>38</v>
      </c>
      <c r="G16" s="105">
        <f>(F16/$F$14)*100</f>
        <v>0.4426324985439721</v>
      </c>
    </row>
    <row r="17" spans="1:7" ht="12.75">
      <c r="A17" s="36" t="s">
        <v>150</v>
      </c>
      <c r="B17" s="97">
        <v>41</v>
      </c>
      <c r="C17" s="105">
        <f t="shared" si="0"/>
        <v>0.37050424724380987</v>
      </c>
      <c r="E17" s="1" t="s">
        <v>151</v>
      </c>
      <c r="F17" s="97">
        <v>137</v>
      </c>
      <c r="G17" s="105">
        <f aca="true" t="shared" si="1" ref="G17:G23">(F17/$F$14)*100</f>
        <v>1.5958066394874781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798</v>
      </c>
      <c r="G18" s="105">
        <f t="shared" si="1"/>
        <v>9.295282469423412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1311</v>
      </c>
      <c r="G19" s="105">
        <f t="shared" si="1"/>
        <v>15.270821199767035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3294</v>
      </c>
      <c r="G20" s="105">
        <f t="shared" si="1"/>
        <v>38.36924868957484</v>
      </c>
    </row>
    <row r="21" spans="1:7" ht="12.75">
      <c r="A21" s="36" t="s">
        <v>156</v>
      </c>
      <c r="B21" s="98">
        <v>209</v>
      </c>
      <c r="C21" s="105">
        <f aca="true" t="shared" si="2" ref="C21:C28">(B21/$B$8)*100</f>
        <v>1.8886679920477136</v>
      </c>
      <c r="E21" s="1" t="s">
        <v>157</v>
      </c>
      <c r="F21" s="97">
        <v>2631</v>
      </c>
      <c r="G21" s="105">
        <f t="shared" si="1"/>
        <v>30.646476412347116</v>
      </c>
    </row>
    <row r="22" spans="1:7" ht="12.75">
      <c r="A22" s="36" t="s">
        <v>158</v>
      </c>
      <c r="B22" s="98">
        <v>829</v>
      </c>
      <c r="C22" s="105">
        <f t="shared" si="2"/>
        <v>7.491415145490691</v>
      </c>
      <c r="E22" s="1" t="s">
        <v>159</v>
      </c>
      <c r="F22" s="97">
        <v>364</v>
      </c>
      <c r="G22" s="105">
        <f t="shared" si="1"/>
        <v>4.239953407105417</v>
      </c>
    </row>
    <row r="23" spans="1:7" ht="12.75">
      <c r="A23" s="36" t="s">
        <v>160</v>
      </c>
      <c r="B23" s="98">
        <v>1618</v>
      </c>
      <c r="C23" s="105">
        <f t="shared" si="2"/>
        <v>14.62136273269474</v>
      </c>
      <c r="E23" s="1" t="s">
        <v>161</v>
      </c>
      <c r="F23" s="98">
        <v>12</v>
      </c>
      <c r="G23" s="105">
        <f t="shared" si="1"/>
        <v>0.13977868375072802</v>
      </c>
    </row>
    <row r="24" spans="1:7" ht="12.75">
      <c r="A24" s="36" t="s">
        <v>162</v>
      </c>
      <c r="B24" s="97">
        <v>3043</v>
      </c>
      <c r="C24" s="105">
        <f t="shared" si="2"/>
        <v>27.49864449665643</v>
      </c>
      <c r="E24" s="1" t="s">
        <v>163</v>
      </c>
      <c r="F24" s="97">
        <v>257100</v>
      </c>
      <c r="G24" s="112" t="s">
        <v>261</v>
      </c>
    </row>
    <row r="25" spans="1:7" ht="12.75">
      <c r="A25" s="36" t="s">
        <v>164</v>
      </c>
      <c r="B25" s="97">
        <v>2672</v>
      </c>
      <c r="C25" s="105">
        <f t="shared" si="2"/>
        <v>24.146032893547805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1979</v>
      </c>
      <c r="C26" s="105">
        <f t="shared" si="2"/>
        <v>17.8836074462317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474</v>
      </c>
      <c r="C27" s="105">
        <f t="shared" si="2"/>
        <v>4.283390565696728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242</v>
      </c>
      <c r="C28" s="105">
        <f t="shared" si="2"/>
        <v>2.1868787276341948</v>
      </c>
      <c r="E28" s="32" t="s">
        <v>176</v>
      </c>
      <c r="F28" s="97">
        <v>7316</v>
      </c>
      <c r="G28" s="105">
        <f aca="true" t="shared" si="3" ref="G28:G35">(F28/$F$14)*100</f>
        <v>85.21840419336051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8</v>
      </c>
      <c r="C31" s="105">
        <f aca="true" t="shared" si="4" ref="C31:C39">(B31/$B$8)*100</f>
        <v>0.07229351165732875</v>
      </c>
      <c r="E31" s="32" t="s">
        <v>181</v>
      </c>
      <c r="F31" s="97">
        <v>41</v>
      </c>
      <c r="G31" s="105">
        <f t="shared" si="3"/>
        <v>0.477577169481654</v>
      </c>
    </row>
    <row r="32" spans="1:7" ht="12.75">
      <c r="A32" s="36" t="s">
        <v>182</v>
      </c>
      <c r="B32" s="97">
        <v>54</v>
      </c>
      <c r="C32" s="105">
        <f t="shared" si="4"/>
        <v>0.4879812036869691</v>
      </c>
      <c r="E32" s="32" t="s">
        <v>183</v>
      </c>
      <c r="F32" s="97">
        <v>265</v>
      </c>
      <c r="G32" s="105">
        <f t="shared" si="3"/>
        <v>3.0867792661619107</v>
      </c>
    </row>
    <row r="33" spans="1:7" ht="12.75">
      <c r="A33" s="36" t="s">
        <v>184</v>
      </c>
      <c r="B33" s="97">
        <v>258</v>
      </c>
      <c r="C33" s="105">
        <f t="shared" si="4"/>
        <v>2.331465750948852</v>
      </c>
      <c r="E33" s="32" t="s">
        <v>185</v>
      </c>
      <c r="F33" s="97">
        <v>1390</v>
      </c>
      <c r="G33" s="105">
        <f t="shared" si="3"/>
        <v>16.191030867792662</v>
      </c>
    </row>
    <row r="34" spans="1:7" ht="12.75">
      <c r="A34" s="36" t="s">
        <v>186</v>
      </c>
      <c r="B34" s="97">
        <v>1308</v>
      </c>
      <c r="C34" s="105">
        <f t="shared" si="4"/>
        <v>11.819989155973252</v>
      </c>
      <c r="E34" s="32" t="s">
        <v>187</v>
      </c>
      <c r="F34" s="97">
        <v>2250</v>
      </c>
      <c r="G34" s="105">
        <f t="shared" si="3"/>
        <v>26.2085032032615</v>
      </c>
    </row>
    <row r="35" spans="1:7" ht="12.75">
      <c r="A35" s="36" t="s">
        <v>188</v>
      </c>
      <c r="B35" s="97">
        <v>1030</v>
      </c>
      <c r="C35" s="105">
        <f t="shared" si="4"/>
        <v>9.307789625881076</v>
      </c>
      <c r="E35" s="32" t="s">
        <v>189</v>
      </c>
      <c r="F35" s="97">
        <v>3370</v>
      </c>
      <c r="G35" s="105">
        <f t="shared" si="3"/>
        <v>39.25451368666278</v>
      </c>
    </row>
    <row r="36" spans="1:7" ht="12.75">
      <c r="A36" s="36" t="s">
        <v>190</v>
      </c>
      <c r="B36" s="97">
        <v>949</v>
      </c>
      <c r="C36" s="105">
        <f t="shared" si="4"/>
        <v>8.575817820350624</v>
      </c>
      <c r="E36" s="32" t="s">
        <v>191</v>
      </c>
      <c r="F36" s="97">
        <v>1718</v>
      </c>
      <c r="G36" s="112" t="s">
        <v>261</v>
      </c>
    </row>
    <row r="37" spans="1:7" ht="12.75">
      <c r="A37" s="36" t="s">
        <v>192</v>
      </c>
      <c r="B37" s="97">
        <v>1272</v>
      </c>
      <c r="C37" s="105">
        <f t="shared" si="4"/>
        <v>11.494668353515273</v>
      </c>
      <c r="E37" s="32" t="s">
        <v>193</v>
      </c>
      <c r="F37" s="97">
        <v>1269</v>
      </c>
      <c r="G37" s="105">
        <f>(F37/$F$14)*100</f>
        <v>14.781595806639489</v>
      </c>
    </row>
    <row r="38" spans="1:7" ht="12.75">
      <c r="A38" s="36" t="s">
        <v>194</v>
      </c>
      <c r="B38" s="97">
        <v>2447</v>
      </c>
      <c r="C38" s="105">
        <f t="shared" si="4"/>
        <v>22.112777878185433</v>
      </c>
      <c r="E38" s="32" t="s">
        <v>191</v>
      </c>
      <c r="F38" s="97">
        <v>585</v>
      </c>
      <c r="G38" s="112" t="s">
        <v>261</v>
      </c>
    </row>
    <row r="39" spans="1:7" ht="12.75">
      <c r="A39" s="36" t="s">
        <v>195</v>
      </c>
      <c r="B39" s="97">
        <v>3740</v>
      </c>
      <c r="C39" s="105">
        <f t="shared" si="4"/>
        <v>33.79721669980119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10781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1957</v>
      </c>
      <c r="G43" s="105">
        <f aca="true" t="shared" si="5" ref="G43:G48">(F43/$F$14)*100</f>
        <v>22.79557367501456</v>
      </c>
    </row>
    <row r="44" spans="1:7" ht="12.75">
      <c r="A44" s="36" t="s">
        <v>209</v>
      </c>
      <c r="B44" s="98">
        <v>963</v>
      </c>
      <c r="C44" s="105">
        <f aca="true" t="shared" si="6" ref="C44:C49">(B44/$B$42)*100</f>
        <v>8.932381040719784</v>
      </c>
      <c r="E44" s="32" t="s">
        <v>210</v>
      </c>
      <c r="F44" s="97">
        <v>1517</v>
      </c>
      <c r="G44" s="105">
        <f t="shared" si="5"/>
        <v>17.6703552708212</v>
      </c>
    </row>
    <row r="45" spans="1:7" ht="12.75">
      <c r="A45" s="36" t="s">
        <v>211</v>
      </c>
      <c r="B45" s="98">
        <v>2661</v>
      </c>
      <c r="C45" s="105">
        <f t="shared" si="6"/>
        <v>24.68231147388925</v>
      </c>
      <c r="E45" s="32" t="s">
        <v>212</v>
      </c>
      <c r="F45" s="97">
        <v>1506</v>
      </c>
      <c r="G45" s="105">
        <f t="shared" si="5"/>
        <v>17.542224810716366</v>
      </c>
    </row>
    <row r="46" spans="1:7" ht="12.75">
      <c r="A46" s="36" t="s">
        <v>213</v>
      </c>
      <c r="B46" s="98">
        <v>2485</v>
      </c>
      <c r="C46" s="105">
        <f t="shared" si="6"/>
        <v>23.049809850663202</v>
      </c>
      <c r="E46" s="32" t="s">
        <v>214</v>
      </c>
      <c r="F46" s="97">
        <v>1037</v>
      </c>
      <c r="G46" s="105">
        <f t="shared" si="5"/>
        <v>12.07920792079208</v>
      </c>
    </row>
    <row r="47" spans="1:7" ht="12.75">
      <c r="A47" s="36" t="s">
        <v>215</v>
      </c>
      <c r="B47" s="97">
        <v>2690</v>
      </c>
      <c r="C47" s="105">
        <f t="shared" si="6"/>
        <v>24.95130321862536</v>
      </c>
      <c r="E47" s="32" t="s">
        <v>216</v>
      </c>
      <c r="F47" s="97">
        <v>675</v>
      </c>
      <c r="G47" s="105">
        <f t="shared" si="5"/>
        <v>7.862550960978451</v>
      </c>
    </row>
    <row r="48" spans="1:7" ht="12.75">
      <c r="A48" s="36" t="s">
        <v>217</v>
      </c>
      <c r="B48" s="97">
        <v>1283</v>
      </c>
      <c r="C48" s="105">
        <f t="shared" si="6"/>
        <v>11.900565810221686</v>
      </c>
      <c r="E48" s="32" t="s">
        <v>218</v>
      </c>
      <c r="F48" s="97">
        <v>1869</v>
      </c>
      <c r="G48" s="105">
        <f t="shared" si="5"/>
        <v>21.770529994175888</v>
      </c>
    </row>
    <row r="49" spans="1:7" ht="12.75">
      <c r="A49" s="36" t="s">
        <v>219</v>
      </c>
      <c r="B49" s="97">
        <v>699</v>
      </c>
      <c r="C49" s="105">
        <f t="shared" si="6"/>
        <v>6.483628605880716</v>
      </c>
      <c r="E49" s="32" t="s">
        <v>220</v>
      </c>
      <c r="F49" s="97">
        <v>24</v>
      </c>
      <c r="G49" s="105">
        <f>(F49/$F$14)*100</f>
        <v>0.27955736750145604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634</v>
      </c>
      <c r="G51" s="81">
        <f>(F51/F$51)*100</f>
        <v>100</v>
      </c>
    </row>
    <row r="52" spans="1:7" ht="12.75">
      <c r="A52" s="4" t="s">
        <v>223</v>
      </c>
      <c r="B52" s="97">
        <v>549</v>
      </c>
      <c r="C52" s="105">
        <f>(B52/$B$42)*100</f>
        <v>5.0922919951767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2339</v>
      </c>
      <c r="C53" s="105">
        <f>(B53/$B$42)*100</f>
        <v>21.69557554957796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5360</v>
      </c>
      <c r="C54" s="105">
        <f>(B54/$B$42)*100</f>
        <v>49.71709488915685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2533</v>
      </c>
      <c r="C55" s="105">
        <f>(B55/$B$42)*100</f>
        <v>23.495037566088488</v>
      </c>
      <c r="E55" s="32" t="s">
        <v>230</v>
      </c>
      <c r="F55" s="97">
        <v>16</v>
      </c>
      <c r="G55" s="105">
        <f t="shared" si="7"/>
        <v>2.5236593059936907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77</v>
      </c>
      <c r="G56" s="105">
        <f t="shared" si="7"/>
        <v>12.145110410094636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115</v>
      </c>
      <c r="G57" s="105">
        <f t="shared" si="7"/>
        <v>18.138801261829656</v>
      </c>
    </row>
    <row r="58" spans="1:7" ht="12.75">
      <c r="A58" s="36" t="s">
        <v>234</v>
      </c>
      <c r="B58" s="97">
        <v>7783</v>
      </c>
      <c r="C58" s="105">
        <f aca="true" t="shared" si="8" ref="C58:C66">(B58/$B$42)*100</f>
        <v>72.19181894072906</v>
      </c>
      <c r="E58" s="32" t="s">
        <v>235</v>
      </c>
      <c r="F58" s="97">
        <v>161</v>
      </c>
      <c r="G58" s="105">
        <f t="shared" si="7"/>
        <v>25.39432176656151</v>
      </c>
    </row>
    <row r="59" spans="1:7" ht="12.75">
      <c r="A59" s="36" t="s">
        <v>236</v>
      </c>
      <c r="B59" s="97">
        <v>150</v>
      </c>
      <c r="C59" s="105">
        <f t="shared" si="8"/>
        <v>1.3913366107040164</v>
      </c>
      <c r="E59" s="32" t="s">
        <v>237</v>
      </c>
      <c r="F59" s="98">
        <v>149</v>
      </c>
      <c r="G59" s="105">
        <f t="shared" si="7"/>
        <v>23.501577287066247</v>
      </c>
    </row>
    <row r="60" spans="1:7" ht="12.75">
      <c r="A60" s="36" t="s">
        <v>238</v>
      </c>
      <c r="B60" s="97">
        <v>1763</v>
      </c>
      <c r="C60" s="105">
        <f t="shared" si="8"/>
        <v>16.35284296447454</v>
      </c>
      <c r="E60" s="32" t="s">
        <v>239</v>
      </c>
      <c r="F60" s="97">
        <v>116</v>
      </c>
      <c r="G60" s="105">
        <f t="shared" si="7"/>
        <v>18.29652996845426</v>
      </c>
    </row>
    <row r="61" spans="1:7" ht="12.75">
      <c r="A61" s="36" t="s">
        <v>240</v>
      </c>
      <c r="B61" s="97">
        <v>1050</v>
      </c>
      <c r="C61" s="105">
        <f t="shared" si="8"/>
        <v>9.739356274928115</v>
      </c>
      <c r="E61" s="32" t="s">
        <v>163</v>
      </c>
      <c r="F61" s="97">
        <v>1124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16</v>
      </c>
      <c r="C63" s="105">
        <f t="shared" si="8"/>
        <v>0.14840923847509507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10</v>
      </c>
      <c r="C65" s="105">
        <f t="shared" si="8"/>
        <v>0.09275577404693443</v>
      </c>
      <c r="E65" s="32" t="s">
        <v>208</v>
      </c>
      <c r="F65" s="97">
        <v>88</v>
      </c>
      <c r="G65" s="105">
        <f aca="true" t="shared" si="9" ref="G65:G71">(F65/F$51)*100</f>
        <v>13.880126182965299</v>
      </c>
    </row>
    <row r="66" spans="1:7" ht="12.75">
      <c r="A66" s="36" t="s">
        <v>247</v>
      </c>
      <c r="B66" s="97">
        <v>9</v>
      </c>
      <c r="C66" s="105">
        <f t="shared" si="8"/>
        <v>0.08348019664224098</v>
      </c>
      <c r="E66" s="32" t="s">
        <v>210</v>
      </c>
      <c r="F66" s="97">
        <v>47</v>
      </c>
      <c r="G66" s="105">
        <f t="shared" si="9"/>
        <v>7.413249211356467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82</v>
      </c>
      <c r="G67" s="105">
        <f t="shared" si="9"/>
        <v>12.933753943217665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23</v>
      </c>
      <c r="G68" s="105">
        <f t="shared" si="9"/>
        <v>3.627760252365931</v>
      </c>
    </row>
    <row r="69" spans="1:7" ht="12.75">
      <c r="A69" s="36" t="s">
        <v>249</v>
      </c>
      <c r="B69" s="97">
        <v>39</v>
      </c>
      <c r="C69" s="105">
        <f>(B69/$B$42)*100</f>
        <v>0.36174751878304423</v>
      </c>
      <c r="E69" s="32" t="s">
        <v>216</v>
      </c>
      <c r="F69" s="97">
        <v>23</v>
      </c>
      <c r="G69" s="105">
        <f t="shared" si="9"/>
        <v>3.627760252365931</v>
      </c>
    </row>
    <row r="70" spans="1:7" ht="12.75">
      <c r="A70" s="36" t="s">
        <v>251</v>
      </c>
      <c r="B70" s="97">
        <v>10</v>
      </c>
      <c r="C70" s="105">
        <f>(B70/$B$42)*100</f>
        <v>0.09275577404693443</v>
      </c>
      <c r="E70" s="32" t="s">
        <v>218</v>
      </c>
      <c r="F70" s="97">
        <v>251</v>
      </c>
      <c r="G70" s="105">
        <f t="shared" si="9"/>
        <v>39.58990536277602</v>
      </c>
    </row>
    <row r="71" spans="1:7" ht="12.75">
      <c r="A71" s="54" t="s">
        <v>252</v>
      </c>
      <c r="B71" s="103">
        <v>24</v>
      </c>
      <c r="C71" s="115">
        <f>(B71/$B$42)*100</f>
        <v>0.2226138577126426</v>
      </c>
      <c r="D71" s="41"/>
      <c r="E71" s="44" t="s">
        <v>220</v>
      </c>
      <c r="F71" s="103">
        <v>120</v>
      </c>
      <c r="G71" s="115">
        <f t="shared" si="9"/>
        <v>18.92744479495268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2002-06-12T13:23:55Z</dcterms:modified>
  <cp:category/>
  <cp:version/>
  <cp:contentType/>
  <cp:contentStatus/>
</cp:coreProperties>
</file>