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<sst xmlns="http://schemas.openxmlformats.org/spreadsheetml/2006/main" count="696" uniqueCount="437">
  <si>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</si>
  <si>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</si>
  <si>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</si>
  <si>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</si>
  <si>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</si>
  <si>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</si>
  <si>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</si>
  <si>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</si>
  <si>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</si>
  <si>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</si>
  <si>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</si>
  <si>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</si>
  <si>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</si>
  <si>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</si>
  <si>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</si>
  <si>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</si>
  <si>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</si>
  <si>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</si>
  <si>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</si>
  <si>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</si>
  <si>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</si>
  <si>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</si>
  <si>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</si>
  <si>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</si>
  <si>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</si>
  <si>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</si>
  <si>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</si>
  <si>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</si>
  <si>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</si>
  <si>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</si>
  <si>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</si>
  <si>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</si>
  <si>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</si>
  <si>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</si>
  <si>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</si>
  <si>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</si>
  <si>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</si>
  <si>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</si>
  <si>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</si>
  <si>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</si>
  <si>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</si>
  <si>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</si>
  <si>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</si>
  <si>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</si>
  <si>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</si>
  <si>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</si>
  <si>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</si>
  <si>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</si>
  <si>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</si>
  <si>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</si>
  <si>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</si>
  <si>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</si>
  <si>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</si>
  <si>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</si>
  <si>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</si>
  <si>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</si>
  <si>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</si>
  <si>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</si>
  <si>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</si>
  <si>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</si>
  <si>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</si>
  <si>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</si>
  <si>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</si>
  <si>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</si>
  <si>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</si>
  <si>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</si>
  <si>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</si>
  <si>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</si>
  <si>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</si>
  <si>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</si>
  <si>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</si>
  <si>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</si>
  <si>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</si>
  <si>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</si>
  <si>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</si>
  <si>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</si>
  <si>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</si>
  <si>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</si>
  <si>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</si>
  <si>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</si>
  <si>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</si>
  <si>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</si>
  <si>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</si>
  <si>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</si>
  <si>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</si>
  <si>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</si>
  <si>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</si>
  <si>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</si>
  <si>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</si>
  <si>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</si>
  <si>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</si>
  <si>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</si>
  <si>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</si>
  <si>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</si>
  <si>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</si>
  <si>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</si>
  <si>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</si>
  <si>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</si>
  <si>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</si>
  <si>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</si>
  <si>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</si>
  <si>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</si>
  <si>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</si>
  <si>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</si>
  <si>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</si>
  <si>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</si>
  <si>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</si>
  <si>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</si>
  <si>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</si>
  <si>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</si>
  <si>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</si>
  <si>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</si>
  <si>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</si>
  <si>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</si>
  <si>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</si>
  <si>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</si>
  <si>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</si>
  <si>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</si>
  <si>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</si>
  <si>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</si>
  <si>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</si>
  <si>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</si>
  <si>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</si>
  <si>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</si>
  <si>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</si>
  <si>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</si>
  <si>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</si>
  <si>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</si>
  <si>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</si>
  <si>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</si>
  <si>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</si>
  <si>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</si>
  <si>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</si>
  <si>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</si>
  <si>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</si>
  <si>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</si>
  <si>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</si>
  <si>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</si>
  <si>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</si>
  <si>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</si>
  <si>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</si>
  <si>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</si>
  <si>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</si>
  <si>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</si>
  <si>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</si>
  <si>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</si>
  <si>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</si>
  <si>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</si>
  <si>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</si>
  <si>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</si>
  <si>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</si>
  <si>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</si>
  <si>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</si>
  <si>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</si>
  <si>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</si>
  <si>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</si>
  <si>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</si>
  <si>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</si>
  <si>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</si>
  <si>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</si>
  <si>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</si>
  <si>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</si>
  <si>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</si>
  <si>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</si>
  <si>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</si>
  <si>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</si>
  <si>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</si>
  <si>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</si>
  <si>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</si>
  <si>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</si>
  <si>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</si>
  <si>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</si>
  <si>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</si>
  <si>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</si>
  <si>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</si>
  <si>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</si>
  <si>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</si>
  <si>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</si>
  <si>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</si>
  <si>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</si>
  <si>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</si>
  <si>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</si>
  <si>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</si>
  <si>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</si>
  <si>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</si>
  <si>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</si>
  <si>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</si>
  <si>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</si>
  <si>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</si>
  <si>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</si>
  <si>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</si>
  <si>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</si>
  <si>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</si>
  <si>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</si>
  <si>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</si>
  <si>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</si>
  <si>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</si>
  <si>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</si>
  <si>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</si>
  <si>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</si>
  <si>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</si>
  <si>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</si>
  <si>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</si>
  <si>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</si>
  <si>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</si>
  <si>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</si>
  <si>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</si>
  <si>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</si>
  <si>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</si>
  <si>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</si>
  <si>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</si>
  <si>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</si>
  <si>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</si>
  <si>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</si>
  <si>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</si>
  <si>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</si>
  <si>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</si>
  <si>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</si>
  <si>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</si>
  <si>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</si>
  <si>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</si>
  <si>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</si>
  <si>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</si>
  <si>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</si>
  <si>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</si>
  <si>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</si>
  <si>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</si>
  <si>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</si>
  <si>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</si>
  <si>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</si>
  <si>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</si>
  <si>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</si>
  <si>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</si>
  <si>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</si>
  <si>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</si>
  <si>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</si>
  <si>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</si>
  <si>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</si>
  <si>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</si>
  <si>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</si>
  <si>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</si>
  <si>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</si>
  <si>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</si>
  <si>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</si>
  <si>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</si>
  <si>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</si>
  <si>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</si>
  <si>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</si>
  <si>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</si>
  <si>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</si>
  <si>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</si>
  <si>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</si>
  <si>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</si>
  <si>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</si>
  <si>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</si>
  <si>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</si>
  <si>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</si>
  <si>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</si>
  <si>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</si>
  <si>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</si>
  <si>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</si>
  <si>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</si>
  <si>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</si>
  <si>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</si>
  <si>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</si>
  <si>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</si>
  <si>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</si>
  <si>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</si>
  <si>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</si>
  <si>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</si>
  <si>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</si>
  <si>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</si>
  <si>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</si>
  <si>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</si>
  <si>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</si>
  <si>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</si>
  <si>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</si>
  <si>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</si>
  <si>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</si>
  <si>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</si>
  <si>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</si>
  <si>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</si>
  <si>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</si>
  <si>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</si>
  <si>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</si>
  <si>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</si>
  <si>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</si>
  <si>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</si>
  <si>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</si>
  <si>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</si>
  <si>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</si>
  <si>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</si>
  <si>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</si>
  <si>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</si>
  <si>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</si>
  <si>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</si>
  <si>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</si>
  <si>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</si>
  <si>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</si>
  <si>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</si>
  <si>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</si>
  <si>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</si>
  <si>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</si>
  <si>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</si>
  <si>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</si>
  <si>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</si>
  <si>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</si>
  <si>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</si>
  <si>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</si>
  <si>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</si>
  <si>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</si>
  <si>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</si>
  <si>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</si>
  <si>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</si>
  <si>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</si>
  <si>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</si>
  <si>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</si>
  <si>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</si>
  <si>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</si>
  <si>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</si>
  <si>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</si>
  <si>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</si>
  <si>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</si>
  <si>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</si>
  <si>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</si>
  <si>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</si>
  <si>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</si>
  <si>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</si>
  <si>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</si>
  <si>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</si>
  <si>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</si>
  <si>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</si>
  <si>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</si>
  <si>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</si>
  <si>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</si>
  <si>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</si>
  <si>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</si>
  <si>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</si>
  <si>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</si>
  <si>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</si>
  <si>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</si>
  <si>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</si>
  <si>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</si>
  <si>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</si>
  <si>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</si>
  <si>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</si>
  <si>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</si>
  <si>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</si>
  <si>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</si>
  <si>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</si>
  <si>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</si>
  <si>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</si>
  <si>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</si>
  <si>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</si>
  <si>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</si>
  <si>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</si>
  <si>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</si>
  <si>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</si>
  <si>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</si>
  <si>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</si>
  <si>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</si>
  <si>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</si>
  <si>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</si>
  <si>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</si>
  <si>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</si>
  <si>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</si>
  <si>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</si>
  <si>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</si>
  <si>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</si>
  <si>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</si>
  <si>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</si>
  <si>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</si>
  <si>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</si>
  <si>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</si>
  <si>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</si>
  <si>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</si>
  <si>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</si>
  <si>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</si>
  <si>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</si>
  <si>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</si>
  <si>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</si>
  <si>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</si>
  <si>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</si>
  <si>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</si>
  <si>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</si>
  <si>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</si>
  <si>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</si>
  <si>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</si>
  <si>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</si>
  <si>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</si>
  <si>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</si>
  <si>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</si>
  <si>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</si>
  <si>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</si>
  <si>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</si>
  <si>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</si>
  <si>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Manasquan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</si>
  <si>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Manasquan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</si>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</sst>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6310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6310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3106</v>
      </c>
      <c r="C9" s="151">
        <f>(B9/$B$7)*100</f>
        <v>49.223454833597465</v>
      </c>
      <c r="D9" s="152"/>
      <c r="E9" s="152" t="s">
        <v>403</v>
      </c>
      <c r="F9" s="150">
        <v>283</v>
      </c>
      <c r="G9" s="153">
        <f t="shared" si="0"/>
        <v>4.4849445324881145</v>
      </c>
    </row>
    <row r="10" spans="1:7" ht="12.75">
      <c r="A10" s="149" t="s">
        <v>404</v>
      </c>
      <c r="B10" s="150">
        <v>3204</v>
      </c>
      <c r="C10" s="151">
        <f>(B10/$B$7)*100</f>
        <v>50.77654516640253</v>
      </c>
      <c r="D10" s="152"/>
      <c r="E10" s="152" t="s">
        <v>405</v>
      </c>
      <c r="F10" s="150">
        <v>174</v>
      </c>
      <c r="G10" s="153">
        <f t="shared" si="0"/>
        <v>2.7575277337559427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</v>
      </c>
      <c r="G11" s="153">
        <f t="shared" si="0"/>
        <v>0.28526148969889065</v>
      </c>
    </row>
    <row r="12" spans="1:7" ht="12.75">
      <c r="A12" s="149" t="s">
        <v>407</v>
      </c>
      <c r="B12" s="150">
        <v>391</v>
      </c>
      <c r="C12" s="151">
        <f aca="true" t="shared" si="1" ref="C12:C24">B12*100/B$7</f>
        <v>6.196513470681458</v>
      </c>
      <c r="D12" s="152"/>
      <c r="E12" s="152" t="s">
        <v>408</v>
      </c>
      <c r="F12" s="150">
        <v>11</v>
      </c>
      <c r="G12" s="153">
        <f t="shared" si="0"/>
        <v>0.17432646592709986</v>
      </c>
    </row>
    <row r="13" spans="1:7" ht="12.75">
      <c r="A13" s="149" t="s">
        <v>409</v>
      </c>
      <c r="B13" s="150">
        <v>425</v>
      </c>
      <c r="C13" s="151">
        <f t="shared" si="1"/>
        <v>6.735340729001585</v>
      </c>
      <c r="D13" s="152"/>
      <c r="E13" s="152" t="s">
        <v>410</v>
      </c>
      <c r="F13" s="150">
        <v>80</v>
      </c>
      <c r="G13" s="153">
        <f t="shared" si="0"/>
        <v>1.2678288431061806</v>
      </c>
    </row>
    <row r="14" spans="1:7" ht="12.75">
      <c r="A14" s="149" t="s">
        <v>411</v>
      </c>
      <c r="B14" s="150">
        <v>428</v>
      </c>
      <c r="C14" s="151">
        <f t="shared" si="1"/>
        <v>6.7828843106180665</v>
      </c>
      <c r="D14" s="152"/>
      <c r="E14" s="152" t="s">
        <v>412</v>
      </c>
      <c r="F14" s="150">
        <v>6027</v>
      </c>
      <c r="G14" s="153">
        <f t="shared" si="0"/>
        <v>95.51505546751189</v>
      </c>
    </row>
    <row r="15" spans="1:7" ht="12.75">
      <c r="A15" s="149" t="s">
        <v>413</v>
      </c>
      <c r="B15" s="150">
        <v>373</v>
      </c>
      <c r="C15" s="151">
        <f t="shared" si="1"/>
        <v>5.911251980982567</v>
      </c>
      <c r="D15" s="152"/>
      <c r="E15" s="152" t="s">
        <v>414</v>
      </c>
      <c r="F15" s="150">
        <v>5943</v>
      </c>
      <c r="G15" s="153">
        <f t="shared" si="0"/>
        <v>94.18383518225039</v>
      </c>
    </row>
    <row r="16" spans="1:7" ht="12.75">
      <c r="A16" s="149" t="s">
        <v>415</v>
      </c>
      <c r="B16" s="150">
        <v>304</v>
      </c>
      <c r="C16" s="151">
        <f t="shared" si="1"/>
        <v>4.817749603803486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783</v>
      </c>
      <c r="C17" s="151">
        <f t="shared" si="1"/>
        <v>12.408874801901744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1082</v>
      </c>
      <c r="C18" s="151">
        <f t="shared" si="1"/>
        <v>17.147385103011093</v>
      </c>
      <c r="D18" s="152"/>
      <c r="E18" s="143" t="s">
        <v>419</v>
      </c>
      <c r="F18" s="141">
        <v>6310</v>
      </c>
      <c r="G18" s="148">
        <v>100</v>
      </c>
    </row>
    <row r="19" spans="1:7" ht="12.75">
      <c r="A19" s="149" t="s">
        <v>420</v>
      </c>
      <c r="B19" s="150">
        <v>960</v>
      </c>
      <c r="C19" s="151">
        <f t="shared" si="1"/>
        <v>15.213946117274167</v>
      </c>
      <c r="D19" s="152"/>
      <c r="E19" s="152" t="s">
        <v>421</v>
      </c>
      <c r="F19" s="150">
        <v>6310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337</v>
      </c>
      <c r="C20" s="151">
        <f t="shared" si="1"/>
        <v>5.340729001584786</v>
      </c>
      <c r="D20" s="152"/>
      <c r="E20" s="152" t="s">
        <v>423</v>
      </c>
      <c r="F20" s="150">
        <v>2600</v>
      </c>
      <c r="G20" s="153">
        <f t="shared" si="2"/>
        <v>41.20443740095087</v>
      </c>
    </row>
    <row r="21" spans="1:7" ht="12.75">
      <c r="A21" s="149" t="s">
        <v>424</v>
      </c>
      <c r="B21" s="150">
        <v>285</v>
      </c>
      <c r="C21" s="151">
        <f t="shared" si="1"/>
        <v>4.516640253565769</v>
      </c>
      <c r="D21" s="152"/>
      <c r="E21" s="152" t="s">
        <v>425</v>
      </c>
      <c r="F21" s="150">
        <v>1281</v>
      </c>
      <c r="G21" s="153">
        <f t="shared" si="2"/>
        <v>20.301109350237716</v>
      </c>
    </row>
    <row r="22" spans="1:7" ht="12.75">
      <c r="A22" s="149" t="s">
        <v>426</v>
      </c>
      <c r="B22" s="150">
        <v>485</v>
      </c>
      <c r="C22" s="151">
        <f t="shared" si="1"/>
        <v>7.68621236133122</v>
      </c>
      <c r="D22" s="152"/>
      <c r="E22" s="152" t="s">
        <v>427</v>
      </c>
      <c r="F22" s="150">
        <v>1891</v>
      </c>
      <c r="G22" s="153">
        <f t="shared" si="2"/>
        <v>29.968304278922346</v>
      </c>
    </row>
    <row r="23" spans="1:7" ht="12.75">
      <c r="A23" s="149" t="s">
        <v>428</v>
      </c>
      <c r="B23" s="150">
        <v>344</v>
      </c>
      <c r="C23" s="151">
        <f t="shared" si="1"/>
        <v>5.4516640253565765</v>
      </c>
      <c r="D23" s="152"/>
      <c r="E23" s="152" t="s">
        <v>429</v>
      </c>
      <c r="F23" s="150">
        <v>1433</v>
      </c>
      <c r="G23" s="153">
        <f t="shared" si="2"/>
        <v>22.709984152139462</v>
      </c>
    </row>
    <row r="24" spans="1:7" ht="12.75">
      <c r="A24" s="149" t="s">
        <v>430</v>
      </c>
      <c r="B24" s="150">
        <v>113</v>
      </c>
      <c r="C24" s="151">
        <f t="shared" si="1"/>
        <v>1.7908082408874801</v>
      </c>
      <c r="D24" s="152"/>
      <c r="E24" s="152" t="s">
        <v>431</v>
      </c>
      <c r="F24" s="150">
        <v>201</v>
      </c>
      <c r="G24" s="153">
        <f t="shared" si="2"/>
        <v>3.185419968304279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48</v>
      </c>
      <c r="G25" s="153">
        <f t="shared" si="2"/>
        <v>0.7606973058637084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337</v>
      </c>
      <c r="G26" s="153">
        <f t="shared" si="2"/>
        <v>5.340729001584786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92</v>
      </c>
      <c r="G27" s="153">
        <f t="shared" si="2"/>
        <v>1.4580031695721078</v>
      </c>
    </row>
    <row r="28" spans="1:7" ht="12.75">
      <c r="A28" s="149" t="s">
        <v>262</v>
      </c>
      <c r="B28" s="150">
        <v>4808</v>
      </c>
      <c r="C28" s="151">
        <f aca="true" t="shared" si="3" ref="C28:C35">B28*100/B$7</f>
        <v>76.19651347068145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2348</v>
      </c>
      <c r="C29" s="151">
        <f t="shared" si="3"/>
        <v>37.210776545166404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2460</v>
      </c>
      <c r="C30" s="151">
        <f t="shared" si="3"/>
        <v>38.985736925515056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4623</v>
      </c>
      <c r="C31" s="151">
        <f t="shared" si="3"/>
        <v>73.26465927099842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1105</v>
      </c>
      <c r="C32" s="151">
        <f t="shared" si="3"/>
        <v>17.51188589540412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942</v>
      </c>
      <c r="C33" s="151">
        <f t="shared" si="3"/>
        <v>14.928684627575278</v>
      </c>
      <c r="D33" s="152"/>
      <c r="E33" s="143" t="s">
        <v>8</v>
      </c>
      <c r="F33" s="141">
        <v>2600</v>
      </c>
      <c r="G33" s="148">
        <v>100</v>
      </c>
    </row>
    <row r="34" spans="1:7" ht="12.75">
      <c r="A34" s="149" t="s">
        <v>0</v>
      </c>
      <c r="B34" s="150">
        <v>372</v>
      </c>
      <c r="C34" s="151">
        <f t="shared" si="3"/>
        <v>5.89540412044374</v>
      </c>
      <c r="D34" s="152"/>
      <c r="E34" s="152" t="s">
        <v>9</v>
      </c>
      <c r="F34" s="150">
        <v>1635</v>
      </c>
      <c r="G34" s="153">
        <f aca="true" t="shared" si="4" ref="G34:G42">F34*100/F$33</f>
        <v>62.88461538461539</v>
      </c>
    </row>
    <row r="35" spans="1:7" ht="12.75">
      <c r="A35" s="149" t="s">
        <v>2</v>
      </c>
      <c r="B35" s="150">
        <v>570</v>
      </c>
      <c r="C35" s="151">
        <f t="shared" si="3"/>
        <v>9.033280507131538</v>
      </c>
      <c r="D35" s="152"/>
      <c r="E35" s="152" t="s">
        <v>10</v>
      </c>
      <c r="F35" s="150">
        <v>767</v>
      </c>
      <c r="G35" s="153">
        <f t="shared" si="4"/>
        <v>29.5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1281</v>
      </c>
      <c r="G36" s="153">
        <f t="shared" si="4"/>
        <v>49.26923076923077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599</v>
      </c>
      <c r="G37" s="153">
        <f t="shared" si="4"/>
        <v>23.03846153846154</v>
      </c>
    </row>
    <row r="38" spans="1:7" ht="12.75">
      <c r="A38" s="163" t="s">
        <v>13</v>
      </c>
      <c r="B38" s="150">
        <v>6268</v>
      </c>
      <c r="C38" s="151">
        <f aca="true" t="shared" si="5" ref="C38:C56">B38*100/B$7</f>
        <v>99.33438985736926</v>
      </c>
      <c r="D38" s="152"/>
      <c r="E38" s="152" t="s">
        <v>14</v>
      </c>
      <c r="F38" s="150">
        <v>267</v>
      </c>
      <c r="G38" s="153">
        <f t="shared" si="4"/>
        <v>10.26923076923077</v>
      </c>
    </row>
    <row r="39" spans="1:7" ht="12.75">
      <c r="A39" s="149" t="s">
        <v>15</v>
      </c>
      <c r="B39" s="150">
        <v>6177</v>
      </c>
      <c r="C39" s="151">
        <f t="shared" si="5"/>
        <v>97.89223454833598</v>
      </c>
      <c r="D39" s="152"/>
      <c r="E39" s="152" t="s">
        <v>10</v>
      </c>
      <c r="F39" s="150">
        <v>139</v>
      </c>
      <c r="G39" s="153">
        <f t="shared" si="4"/>
        <v>5.346153846153846</v>
      </c>
    </row>
    <row r="40" spans="1:7" ht="12.75">
      <c r="A40" s="149" t="s">
        <v>16</v>
      </c>
      <c r="B40" s="150">
        <v>26</v>
      </c>
      <c r="C40" s="151">
        <f t="shared" si="5"/>
        <v>0.4120443740095087</v>
      </c>
      <c r="D40" s="152"/>
      <c r="E40" s="152" t="s">
        <v>17</v>
      </c>
      <c r="F40" s="150">
        <v>965</v>
      </c>
      <c r="G40" s="153">
        <f t="shared" si="4"/>
        <v>37.11538461538461</v>
      </c>
    </row>
    <row r="41" spans="1:7" ht="12.75">
      <c r="A41" s="149" t="s">
        <v>18</v>
      </c>
      <c r="B41" s="150">
        <v>7</v>
      </c>
      <c r="C41" s="151">
        <f t="shared" si="5"/>
        <v>0.1109350237717908</v>
      </c>
      <c r="D41" s="152"/>
      <c r="E41" s="152" t="s">
        <v>19</v>
      </c>
      <c r="F41" s="150">
        <v>785</v>
      </c>
      <c r="G41" s="153">
        <f t="shared" si="4"/>
        <v>30.192307692307693</v>
      </c>
    </row>
    <row r="42" spans="1:7" ht="12.75">
      <c r="A42" s="149" t="s">
        <v>20</v>
      </c>
      <c r="B42" s="150">
        <v>28</v>
      </c>
      <c r="C42" s="151">
        <f t="shared" si="5"/>
        <v>0.4437400950871632</v>
      </c>
      <c r="D42" s="152"/>
      <c r="E42" s="152" t="s">
        <v>21</v>
      </c>
      <c r="F42" s="150">
        <v>300</v>
      </c>
      <c r="G42" s="153">
        <f t="shared" si="4"/>
        <v>11.538461538461538</v>
      </c>
    </row>
    <row r="43" spans="1:7" ht="12.75">
      <c r="A43" s="149" t="s">
        <v>22</v>
      </c>
      <c r="B43" s="150">
        <v>8</v>
      </c>
      <c r="C43" s="151">
        <f t="shared" si="5"/>
        <v>0.12678288431061807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</v>
      </c>
      <c r="C44" s="151">
        <f t="shared" si="5"/>
        <v>0.1109350237717908</v>
      </c>
      <c r="D44" s="152"/>
      <c r="E44" s="152" t="s">
        <v>24</v>
      </c>
      <c r="F44" s="160">
        <v>810</v>
      </c>
      <c r="G44" s="164">
        <f>F44*100/F33</f>
        <v>31.153846153846153</v>
      </c>
    </row>
    <row r="45" spans="1:7" ht="12.75">
      <c r="A45" s="149" t="s">
        <v>25</v>
      </c>
      <c r="B45" s="150">
        <v>2</v>
      </c>
      <c r="C45" s="151">
        <f t="shared" si="5"/>
        <v>0.03169572107765452</v>
      </c>
      <c r="D45" s="152"/>
      <c r="E45" s="152" t="s">
        <v>26</v>
      </c>
      <c r="F45" s="160">
        <v>715</v>
      </c>
      <c r="G45" s="164">
        <f>F45*100/F33</f>
        <v>27.5</v>
      </c>
    </row>
    <row r="46" spans="1:7" ht="12.75">
      <c r="A46" s="149" t="s">
        <v>27</v>
      </c>
      <c r="B46" s="150">
        <v>2</v>
      </c>
      <c r="C46" s="151">
        <f t="shared" si="5"/>
        <v>0.03169572107765452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0.12678288431061807</v>
      </c>
      <c r="D47" s="152"/>
      <c r="E47" s="152" t="s">
        <v>29</v>
      </c>
      <c r="F47" s="165">
        <v>2.43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3.06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0.01584786053882726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3531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2600</v>
      </c>
      <c r="G52" s="153">
        <f>F52*100/F$51</f>
        <v>73.63353157745681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931</v>
      </c>
      <c r="G53" s="153">
        <f>F53*100/F$51</f>
        <v>26.36646842254319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675</v>
      </c>
      <c r="G54" s="153">
        <f>F54*100/F$51</f>
        <v>19.11639762107052</v>
      </c>
    </row>
    <row r="55" spans="1:7" ht="12.75">
      <c r="A55" s="149" t="s">
        <v>43</v>
      </c>
      <c r="B55" s="150">
        <v>30</v>
      </c>
      <c r="C55" s="151">
        <f t="shared" si="5"/>
        <v>0.4754358161648177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42</v>
      </c>
      <c r="C56" s="151">
        <f t="shared" si="5"/>
        <v>0.6656101426307448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18.9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6218</v>
      </c>
      <c r="C60" s="168">
        <f>B60*100/B7</f>
        <v>98.54199683042789</v>
      </c>
      <c r="D60" s="152"/>
      <c r="E60" s="143" t="s">
        <v>51</v>
      </c>
      <c r="F60" s="141">
        <v>2600</v>
      </c>
      <c r="G60" s="148">
        <v>100</v>
      </c>
    </row>
    <row r="61" spans="1:7" ht="12.75">
      <c r="A61" s="149" t="s">
        <v>52</v>
      </c>
      <c r="B61" s="160">
        <v>40</v>
      </c>
      <c r="C61" s="168">
        <f>B61*100/B7</f>
        <v>0.6339144215530903</v>
      </c>
      <c r="D61" s="152"/>
      <c r="E61" s="152" t="s">
        <v>53</v>
      </c>
      <c r="F61" s="150">
        <v>1848</v>
      </c>
      <c r="G61" s="153">
        <f>F61*100/F$60</f>
        <v>71.07692307692308</v>
      </c>
    </row>
    <row r="62" spans="1:7" ht="12.75">
      <c r="A62" s="149" t="s">
        <v>54</v>
      </c>
      <c r="B62" s="160">
        <v>22</v>
      </c>
      <c r="C62" s="168">
        <f>B62*100/B7</f>
        <v>0.3486529318541997</v>
      </c>
      <c r="D62" s="152"/>
      <c r="E62" s="152" t="s">
        <v>55</v>
      </c>
      <c r="F62" s="150">
        <v>752</v>
      </c>
      <c r="G62" s="153">
        <f>F62*100/F$60</f>
        <v>28.923076923076923</v>
      </c>
    </row>
    <row r="63" spans="1:7" ht="12.75">
      <c r="A63" s="149" t="s">
        <v>56</v>
      </c>
      <c r="B63" s="160">
        <v>32</v>
      </c>
      <c r="C63" s="168">
        <f>B63*100/B7</f>
        <v>0.5071315372424723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0.01584786053882726</v>
      </c>
      <c r="D64" s="152"/>
      <c r="E64" s="152" t="s">
        <v>58</v>
      </c>
      <c r="F64" s="165">
        <v>2.56</v>
      </c>
      <c r="G64" s="166" t="s">
        <v>261</v>
      </c>
    </row>
    <row r="65" spans="1:7" ht="13.5" thickBot="1">
      <c r="A65" s="171" t="s">
        <v>59</v>
      </c>
      <c r="B65" s="172">
        <v>43</v>
      </c>
      <c r="C65" s="173">
        <f>B65*100/B7</f>
        <v>0.6814580031695721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6310</v>
      </c>
      <c r="G9" s="33">
        <f>(F9/$F$9)*100</f>
        <v>100</v>
      </c>
    </row>
    <row r="10" spans="1:7" ht="12.75">
      <c r="A10" s="29" t="s">
        <v>269</v>
      </c>
      <c r="B10" s="93">
        <v>1618</v>
      </c>
      <c r="C10" s="33">
        <f aca="true" t="shared" si="0" ref="C10:C15">(B10/$B$10)*100</f>
        <v>100</v>
      </c>
      <c r="E10" s="34" t="s">
        <v>270</v>
      </c>
      <c r="F10" s="97">
        <v>6021</v>
      </c>
      <c r="G10" s="84">
        <f aca="true" t="shared" si="1" ref="G10:G16">(F10/$F$9)*100</f>
        <v>95.41996830427892</v>
      </c>
    </row>
    <row r="11" spans="1:8" ht="12.75">
      <c r="A11" s="36" t="s">
        <v>271</v>
      </c>
      <c r="B11" s="98">
        <v>203</v>
      </c>
      <c r="C11" s="35">
        <f t="shared" si="0"/>
        <v>12.546353522867737</v>
      </c>
      <c r="E11" s="34" t="s">
        <v>272</v>
      </c>
      <c r="F11" s="97">
        <v>6000</v>
      </c>
      <c r="G11" s="84">
        <f t="shared" si="1"/>
        <v>95.08716323296355</v>
      </c>
      <c r="H11" s="15" t="s">
        <v>250</v>
      </c>
    </row>
    <row r="12" spans="1:8" ht="12.75">
      <c r="A12" s="36" t="s">
        <v>273</v>
      </c>
      <c r="B12" s="98">
        <v>22</v>
      </c>
      <c r="C12" s="35">
        <f t="shared" si="0"/>
        <v>1.3597033374536465</v>
      </c>
      <c r="E12" s="34" t="s">
        <v>274</v>
      </c>
      <c r="F12" s="97">
        <v>4380</v>
      </c>
      <c r="G12" s="84">
        <f t="shared" si="1"/>
        <v>69.4136291600634</v>
      </c>
      <c r="H12" s="15" t="s">
        <v>250</v>
      </c>
    </row>
    <row r="13" spans="1:7" ht="12.75">
      <c r="A13" s="36" t="s">
        <v>275</v>
      </c>
      <c r="B13" s="98">
        <v>715</v>
      </c>
      <c r="C13" s="35">
        <f t="shared" si="0"/>
        <v>44.19035846724351</v>
      </c>
      <c r="E13" s="34" t="s">
        <v>276</v>
      </c>
      <c r="F13" s="97">
        <v>1620</v>
      </c>
      <c r="G13" s="84">
        <f t="shared" si="1"/>
        <v>25.673534072900157</v>
      </c>
    </row>
    <row r="14" spans="1:7" ht="12.75">
      <c r="A14" s="36" t="s">
        <v>277</v>
      </c>
      <c r="B14" s="98">
        <v>296</v>
      </c>
      <c r="C14" s="35">
        <f t="shared" si="0"/>
        <v>18.294190358467244</v>
      </c>
      <c r="E14" s="34" t="s">
        <v>166</v>
      </c>
      <c r="F14" s="97">
        <v>21</v>
      </c>
      <c r="G14" s="84">
        <f t="shared" si="1"/>
        <v>0.33280507131537246</v>
      </c>
    </row>
    <row r="15" spans="1:7" ht="12.75">
      <c r="A15" s="36" t="s">
        <v>324</v>
      </c>
      <c r="B15" s="97">
        <v>382</v>
      </c>
      <c r="C15" s="35">
        <f t="shared" si="0"/>
        <v>23.60939431396786</v>
      </c>
      <c r="E15" s="34" t="s">
        <v>278</v>
      </c>
      <c r="F15" s="97">
        <v>289</v>
      </c>
      <c r="G15" s="84">
        <f t="shared" si="1"/>
        <v>4.580031695721078</v>
      </c>
    </row>
    <row r="16" spans="1:7" ht="12.75">
      <c r="A16" s="36"/>
      <c r="B16" s="93" t="s">
        <v>250</v>
      </c>
      <c r="C16" s="10"/>
      <c r="E16" s="34" t="s">
        <v>279</v>
      </c>
      <c r="F16" s="98">
        <v>180</v>
      </c>
      <c r="G16" s="84">
        <f t="shared" si="1"/>
        <v>2.8526148969889067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175</v>
      </c>
      <c r="G17" s="84">
        <f>(F17/$F$9)*100</f>
        <v>2.77337559429477</v>
      </c>
    </row>
    <row r="18" spans="1:7" ht="12.75">
      <c r="A18" s="29" t="s">
        <v>282</v>
      </c>
      <c r="B18" s="93">
        <v>4398</v>
      </c>
      <c r="C18" s="33">
        <f>(B18/$B$18)*100</f>
        <v>100</v>
      </c>
      <c r="E18" s="34" t="s">
        <v>283</v>
      </c>
      <c r="F18" s="97">
        <v>114</v>
      </c>
      <c r="G18" s="84">
        <f>(F18/$F$9)*100</f>
        <v>1.8066561014263076</v>
      </c>
    </row>
    <row r="19" spans="1:7" ht="12.75">
      <c r="A19" s="36" t="s">
        <v>284</v>
      </c>
      <c r="B19" s="97">
        <v>79</v>
      </c>
      <c r="C19" s="84">
        <f aca="true" t="shared" si="2" ref="C19:C25">(B19/$B$18)*100</f>
        <v>1.7962710322874034</v>
      </c>
      <c r="E19" s="34"/>
      <c r="F19" s="97" t="s">
        <v>250</v>
      </c>
      <c r="G19" s="84"/>
    </row>
    <row r="20" spans="1:7" ht="12.75">
      <c r="A20" s="36" t="s">
        <v>285</v>
      </c>
      <c r="B20" s="97">
        <v>233</v>
      </c>
      <c r="C20" s="84">
        <f t="shared" si="2"/>
        <v>5.297862664847658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1182</v>
      </c>
      <c r="C21" s="84">
        <f t="shared" si="2"/>
        <v>26.875852660300136</v>
      </c>
      <c r="E21" s="38" t="s">
        <v>167</v>
      </c>
      <c r="F21" s="80">
        <v>289</v>
      </c>
      <c r="G21" s="33">
        <f>(F21/$F$21)*100</f>
        <v>100</v>
      </c>
    </row>
    <row r="22" spans="1:7" ht="12.75">
      <c r="A22" s="36" t="s">
        <v>302</v>
      </c>
      <c r="B22" s="97">
        <v>857</v>
      </c>
      <c r="C22" s="84">
        <f t="shared" si="2"/>
        <v>19.48613005911778</v>
      </c>
      <c r="E22" s="34" t="s">
        <v>303</v>
      </c>
      <c r="F22" s="97">
        <v>73</v>
      </c>
      <c r="G22" s="84">
        <f aca="true" t="shared" si="3" ref="G22:G27">(F22/$F$21)*100</f>
        <v>25.259515570934255</v>
      </c>
    </row>
    <row r="23" spans="1:7" ht="12.75">
      <c r="A23" s="36" t="s">
        <v>304</v>
      </c>
      <c r="B23" s="97">
        <v>269</v>
      </c>
      <c r="C23" s="84">
        <f t="shared" si="2"/>
        <v>6.116416552978627</v>
      </c>
      <c r="E23" s="34" t="s">
        <v>305</v>
      </c>
      <c r="F23" s="97">
        <v>23</v>
      </c>
      <c r="G23" s="84">
        <f t="shared" si="3"/>
        <v>7.958477508650519</v>
      </c>
    </row>
    <row r="24" spans="1:7" ht="12.75">
      <c r="A24" s="36" t="s">
        <v>306</v>
      </c>
      <c r="B24" s="97">
        <v>1197</v>
      </c>
      <c r="C24" s="84">
        <f t="shared" si="2"/>
        <v>27.216916780354705</v>
      </c>
      <c r="E24" s="34" t="s">
        <v>307</v>
      </c>
      <c r="F24" s="97">
        <v>10</v>
      </c>
      <c r="G24" s="84">
        <f t="shared" si="3"/>
        <v>3.4602076124567476</v>
      </c>
    </row>
    <row r="25" spans="1:7" ht="12.75">
      <c r="A25" s="36" t="s">
        <v>308</v>
      </c>
      <c r="B25" s="97">
        <v>581</v>
      </c>
      <c r="C25" s="84">
        <f t="shared" si="2"/>
        <v>13.210550250113688</v>
      </c>
      <c r="E25" s="34" t="s">
        <v>309</v>
      </c>
      <c r="F25" s="97">
        <v>12</v>
      </c>
      <c r="G25" s="84">
        <f t="shared" si="3"/>
        <v>4.1522491349480966</v>
      </c>
    </row>
    <row r="26" spans="1:7" ht="12.75">
      <c r="A26" s="36"/>
      <c r="B26" s="93" t="s">
        <v>250</v>
      </c>
      <c r="C26" s="35"/>
      <c r="E26" s="34" t="s">
        <v>310</v>
      </c>
      <c r="F26" s="97">
        <v>154</v>
      </c>
      <c r="G26" s="84">
        <f t="shared" si="3"/>
        <v>53.28719723183391</v>
      </c>
    </row>
    <row r="27" spans="1:7" ht="12.75">
      <c r="A27" s="36" t="s">
        <v>311</v>
      </c>
      <c r="B27" s="108">
        <v>92.9</v>
      </c>
      <c r="C27" s="37" t="s">
        <v>261</v>
      </c>
      <c r="E27" s="34" t="s">
        <v>312</v>
      </c>
      <c r="F27" s="97">
        <v>17</v>
      </c>
      <c r="G27" s="84">
        <f t="shared" si="3"/>
        <v>5.88235294117647</v>
      </c>
    </row>
    <row r="28" spans="1:7" ht="12.75">
      <c r="A28" s="36" t="s">
        <v>313</v>
      </c>
      <c r="B28" s="108">
        <v>40.4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5872</v>
      </c>
      <c r="G30" s="33">
        <f>(F30/$F$30)*100</f>
        <v>100</v>
      </c>
      <c r="J30" s="39"/>
    </row>
    <row r="31" spans="1:10" ht="12.75">
      <c r="A31" s="95" t="s">
        <v>296</v>
      </c>
      <c r="B31" s="93">
        <v>5049</v>
      </c>
      <c r="C31" s="33">
        <f>(B31/$B$31)*100</f>
        <v>100</v>
      </c>
      <c r="E31" s="34" t="s">
        <v>317</v>
      </c>
      <c r="F31" s="97">
        <v>5448</v>
      </c>
      <c r="G31" s="101">
        <f>(F31/$F$30)*100</f>
        <v>92.77929155313352</v>
      </c>
      <c r="J31" s="39"/>
    </row>
    <row r="32" spans="1:10" ht="12.75">
      <c r="A32" s="36" t="s">
        <v>318</v>
      </c>
      <c r="B32" s="97">
        <v>1416</v>
      </c>
      <c r="C32" s="10">
        <f>(B32/$B$31)*100</f>
        <v>28.045157456922166</v>
      </c>
      <c r="E32" s="34" t="s">
        <v>319</v>
      </c>
      <c r="F32" s="97">
        <v>424</v>
      </c>
      <c r="G32" s="101">
        <f aca="true" t="shared" si="4" ref="G32:G39">(F32/$F$30)*100</f>
        <v>7.220708446866484</v>
      </c>
      <c r="J32" s="39"/>
    </row>
    <row r="33" spans="1:10" ht="12.75">
      <c r="A33" s="36" t="s">
        <v>320</v>
      </c>
      <c r="B33" s="97">
        <v>2700</v>
      </c>
      <c r="C33" s="10">
        <f aca="true" t="shared" si="5" ref="C33:C38">(B33/$B$31)*100</f>
        <v>53.475935828877006</v>
      </c>
      <c r="E33" s="34" t="s">
        <v>321</v>
      </c>
      <c r="F33" s="97">
        <v>174</v>
      </c>
      <c r="G33" s="101">
        <f t="shared" si="4"/>
        <v>2.963215258855586</v>
      </c>
      <c r="J33" s="39"/>
    </row>
    <row r="34" spans="1:7" ht="12.75">
      <c r="A34" s="36" t="s">
        <v>322</v>
      </c>
      <c r="B34" s="97">
        <v>106</v>
      </c>
      <c r="C34" s="10">
        <f t="shared" si="5"/>
        <v>2.0994256288373934</v>
      </c>
      <c r="E34" s="34" t="s">
        <v>323</v>
      </c>
      <c r="F34" s="97">
        <v>279</v>
      </c>
      <c r="G34" s="101">
        <f t="shared" si="4"/>
        <v>4.751362397820164</v>
      </c>
    </row>
    <row r="35" spans="1:7" ht="12.75">
      <c r="A35" s="36" t="s">
        <v>325</v>
      </c>
      <c r="B35" s="97">
        <v>419</v>
      </c>
      <c r="C35" s="10">
        <f t="shared" si="5"/>
        <v>8.298673004555358</v>
      </c>
      <c r="E35" s="34" t="s">
        <v>321</v>
      </c>
      <c r="F35" s="97">
        <v>143</v>
      </c>
      <c r="G35" s="101">
        <f t="shared" si="4"/>
        <v>2.4352861035422344</v>
      </c>
    </row>
    <row r="36" spans="1:7" ht="12.75">
      <c r="A36" s="36" t="s">
        <v>297</v>
      </c>
      <c r="B36" s="97">
        <v>301</v>
      </c>
      <c r="C36" s="10">
        <f t="shared" si="5"/>
        <v>5.961576549811844</v>
      </c>
      <c r="E36" s="34" t="s">
        <v>327</v>
      </c>
      <c r="F36" s="97">
        <v>105</v>
      </c>
      <c r="G36" s="101">
        <f t="shared" si="4"/>
        <v>1.7881471389645778</v>
      </c>
    </row>
    <row r="37" spans="1:7" ht="12.75">
      <c r="A37" s="36" t="s">
        <v>326</v>
      </c>
      <c r="B37" s="97">
        <v>408</v>
      </c>
      <c r="C37" s="10">
        <f t="shared" si="5"/>
        <v>8.080808080808081</v>
      </c>
      <c r="E37" s="34" t="s">
        <v>321</v>
      </c>
      <c r="F37" s="97">
        <v>18</v>
      </c>
      <c r="G37" s="101">
        <f t="shared" si="4"/>
        <v>0.30653950953678477</v>
      </c>
    </row>
    <row r="38" spans="1:7" ht="12.75">
      <c r="A38" s="36" t="s">
        <v>297</v>
      </c>
      <c r="B38" s="97">
        <v>262</v>
      </c>
      <c r="C38" s="10">
        <f t="shared" si="5"/>
        <v>5.1891463656169545</v>
      </c>
      <c r="E38" s="34" t="s">
        <v>259</v>
      </c>
      <c r="F38" s="97">
        <v>21</v>
      </c>
      <c r="G38" s="101">
        <f t="shared" si="4"/>
        <v>0.3576294277929155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0.22138964577656678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</v>
      </c>
      <c r="C42" s="33">
        <f>(B42/$B$42)*100</f>
        <v>100</v>
      </c>
      <c r="E42" s="31" t="s">
        <v>268</v>
      </c>
      <c r="F42" s="80">
        <v>6310</v>
      </c>
      <c r="G42" s="99">
        <f>(F42/$F$42)*100</f>
        <v>100</v>
      </c>
      <c r="I42" s="39"/>
    </row>
    <row r="43" spans="1:7" ht="12.75">
      <c r="A43" s="36" t="s">
        <v>301</v>
      </c>
      <c r="B43" s="98">
        <v>13</v>
      </c>
      <c r="C43" s="102">
        <f>(B43/$B$42)*100</f>
        <v>50</v>
      </c>
      <c r="E43" s="60" t="s">
        <v>168</v>
      </c>
      <c r="F43" s="106">
        <v>7790</v>
      </c>
      <c r="G43" s="107">
        <f aca="true" t="shared" si="6" ref="G43:G71">(F43/$F$42)*100</f>
        <v>123.45483359746434</v>
      </c>
    </row>
    <row r="44" spans="1:7" ht="12.75">
      <c r="A44" s="36"/>
      <c r="B44" s="93" t="s">
        <v>250</v>
      </c>
      <c r="C44" s="10"/>
      <c r="E44" s="1" t="s">
        <v>329</v>
      </c>
      <c r="F44" s="97">
        <v>65</v>
      </c>
      <c r="G44" s="101">
        <f t="shared" si="6"/>
        <v>1.0301109350237718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0.20602218700475436</v>
      </c>
    </row>
    <row r="46" spans="1:7" ht="12.75">
      <c r="A46" s="29" t="s">
        <v>331</v>
      </c>
      <c r="B46" s="93">
        <v>4801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615</v>
      </c>
      <c r="C47" s="10">
        <f>(B47/$B$46)*100</f>
        <v>12.809831285148926</v>
      </c>
      <c r="E47" s="1" t="s">
        <v>334</v>
      </c>
      <c r="F47" s="97">
        <v>72</v>
      </c>
      <c r="G47" s="101">
        <f t="shared" si="6"/>
        <v>1.1410459587955626</v>
      </c>
    </row>
    <row r="48" spans="1:7" ht="12.75">
      <c r="A48" s="36"/>
      <c r="B48" s="93" t="s">
        <v>250</v>
      </c>
      <c r="C48" s="10"/>
      <c r="E48" s="1" t="s">
        <v>335</v>
      </c>
      <c r="F48" s="97">
        <v>640</v>
      </c>
      <c r="G48" s="101">
        <f t="shared" si="6"/>
        <v>10.142630744849445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158</v>
      </c>
      <c r="G49" s="101">
        <f t="shared" si="6"/>
        <v>2.5039619651347067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72</v>
      </c>
      <c r="G50" s="101">
        <f t="shared" si="6"/>
        <v>1.1410459587955626</v>
      </c>
    </row>
    <row r="51" spans="1:7" ht="12.75">
      <c r="A51" s="5" t="s">
        <v>338</v>
      </c>
      <c r="B51" s="93">
        <v>1244</v>
      </c>
      <c r="C51" s="33">
        <f>(B51/$B$51)*100</f>
        <v>100</v>
      </c>
      <c r="E51" s="1" t="s">
        <v>339</v>
      </c>
      <c r="F51" s="97">
        <v>1083</v>
      </c>
      <c r="G51" s="101">
        <f t="shared" si="6"/>
        <v>17.16323296354992</v>
      </c>
    </row>
    <row r="52" spans="1:7" ht="12.75">
      <c r="A52" s="4" t="s">
        <v>340</v>
      </c>
      <c r="B52" s="98">
        <v>92</v>
      </c>
      <c r="C52" s="10">
        <f>(B52/$B$51)*100</f>
        <v>7.395498392282958</v>
      </c>
      <c r="E52" s="1" t="s">
        <v>341</v>
      </c>
      <c r="F52" s="97">
        <v>84</v>
      </c>
      <c r="G52" s="101">
        <f t="shared" si="6"/>
        <v>1.3312202852614898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2.028526148969889</v>
      </c>
    </row>
    <row r="54" spans="1:7" ht="14.25">
      <c r="A54" s="5" t="s">
        <v>343</v>
      </c>
      <c r="B54" s="93">
        <v>3689</v>
      </c>
      <c r="C54" s="33">
        <f>(B54/$B$54)*100</f>
        <v>100</v>
      </c>
      <c r="E54" s="1" t="s">
        <v>201</v>
      </c>
      <c r="F54" s="97">
        <v>2098</v>
      </c>
      <c r="G54" s="101">
        <f t="shared" si="6"/>
        <v>33.24881141045959</v>
      </c>
    </row>
    <row r="55" spans="1:7" ht="12.75">
      <c r="A55" s="4" t="s">
        <v>340</v>
      </c>
      <c r="B55" s="98">
        <v>286</v>
      </c>
      <c r="C55" s="10">
        <f>(B55/$B$54)*100</f>
        <v>7.752778530767146</v>
      </c>
      <c r="E55" s="1" t="s">
        <v>344</v>
      </c>
      <c r="F55" s="97">
        <v>1383</v>
      </c>
      <c r="G55" s="101">
        <f t="shared" si="6"/>
        <v>21.9175911251981</v>
      </c>
    </row>
    <row r="56" spans="1:7" ht="12.75">
      <c r="A56" s="4" t="s">
        <v>345</v>
      </c>
      <c r="B56" s="119">
        <v>57.7</v>
      </c>
      <c r="C56" s="37" t="s">
        <v>261</v>
      </c>
      <c r="E56" s="1" t="s">
        <v>346</v>
      </c>
      <c r="F56" s="97">
        <v>50</v>
      </c>
      <c r="G56" s="101">
        <f t="shared" si="6"/>
        <v>0.7923930269413629</v>
      </c>
    </row>
    <row r="57" spans="1:7" ht="12.75">
      <c r="A57" s="4" t="s">
        <v>347</v>
      </c>
      <c r="B57" s="98">
        <v>3403</v>
      </c>
      <c r="C57" s="10">
        <f>(B57/$B$54)*100</f>
        <v>92.24722146923285</v>
      </c>
      <c r="E57" s="1" t="s">
        <v>348</v>
      </c>
      <c r="F57" s="97">
        <v>95</v>
      </c>
      <c r="G57" s="101">
        <f t="shared" si="6"/>
        <v>1.5055467511885896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381</v>
      </c>
      <c r="G58" s="101">
        <f t="shared" si="6"/>
        <v>6.038034865293185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931</v>
      </c>
      <c r="C60" s="33">
        <f>(B60/$B$60)*100</f>
        <v>100</v>
      </c>
      <c r="E60" s="1" t="s">
        <v>352</v>
      </c>
      <c r="F60" s="97">
        <v>82</v>
      </c>
      <c r="G60" s="101">
        <f t="shared" si="6"/>
        <v>1.2995245641838353</v>
      </c>
    </row>
    <row r="61" spans="1:7" ht="12.75">
      <c r="A61" s="4" t="s">
        <v>340</v>
      </c>
      <c r="B61" s="97">
        <v>311</v>
      </c>
      <c r="C61" s="10">
        <f>(B61/$B$60)*100</f>
        <v>33.40494092373791</v>
      </c>
      <c r="E61" s="1" t="s">
        <v>353</v>
      </c>
      <c r="F61" s="97">
        <v>208</v>
      </c>
      <c r="G61" s="101">
        <f t="shared" si="6"/>
        <v>3.2963549920760697</v>
      </c>
    </row>
    <row r="62" spans="1:7" ht="12.75">
      <c r="A62" s="4"/>
      <c r="B62" s="93" t="s">
        <v>250</v>
      </c>
      <c r="C62" s="10"/>
      <c r="E62" s="1" t="s">
        <v>354</v>
      </c>
      <c r="F62" s="97">
        <v>192</v>
      </c>
      <c r="G62" s="101">
        <f t="shared" si="6"/>
        <v>3.0427892234548337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24</v>
      </c>
      <c r="G63" s="101">
        <f t="shared" si="6"/>
        <v>0.3803486529318542</v>
      </c>
    </row>
    <row r="64" spans="1:7" ht="12.75">
      <c r="A64" s="29" t="s">
        <v>357</v>
      </c>
      <c r="B64" s="93">
        <v>5872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3347</v>
      </c>
      <c r="C65" s="10">
        <f>(B65/$B$64)*100</f>
        <v>56.99931880108991</v>
      </c>
      <c r="E65" s="1" t="s">
        <v>359</v>
      </c>
      <c r="F65" s="97">
        <v>83</v>
      </c>
      <c r="G65" s="101">
        <f t="shared" si="6"/>
        <v>1.3153724247226626</v>
      </c>
    </row>
    <row r="66" spans="1:7" ht="12.75">
      <c r="A66" s="4" t="s">
        <v>257</v>
      </c>
      <c r="B66" s="97">
        <v>2464</v>
      </c>
      <c r="C66" s="10">
        <f aca="true" t="shared" si="7" ref="C66:C71">(B66/$B$64)*100</f>
        <v>41.96185286103542</v>
      </c>
      <c r="E66" s="1" t="s">
        <v>360</v>
      </c>
      <c r="F66" s="97">
        <v>8</v>
      </c>
      <c r="G66" s="101">
        <f t="shared" si="6"/>
        <v>0.12678288431061807</v>
      </c>
    </row>
    <row r="67" spans="1:7" ht="12.75">
      <c r="A67" s="4" t="s">
        <v>361</v>
      </c>
      <c r="B67" s="97">
        <v>1187</v>
      </c>
      <c r="C67" s="10">
        <f t="shared" si="7"/>
        <v>20.21457765667575</v>
      </c>
      <c r="E67" s="1" t="s">
        <v>362</v>
      </c>
      <c r="F67" s="97">
        <v>49</v>
      </c>
      <c r="G67" s="101">
        <f t="shared" si="6"/>
        <v>0.7765451664025357</v>
      </c>
    </row>
    <row r="68" spans="1:7" ht="12.75">
      <c r="A68" s="4" t="s">
        <v>363</v>
      </c>
      <c r="B68" s="97">
        <v>1277</v>
      </c>
      <c r="C68" s="10">
        <f t="shared" si="7"/>
        <v>21.747275204359674</v>
      </c>
      <c r="E68" s="1" t="s">
        <v>364</v>
      </c>
      <c r="F68" s="97">
        <v>202</v>
      </c>
      <c r="G68" s="101">
        <f t="shared" si="6"/>
        <v>3.201267828843106</v>
      </c>
    </row>
    <row r="69" spans="1:7" ht="12.75">
      <c r="A69" s="4" t="s">
        <v>365</v>
      </c>
      <c r="B69" s="97">
        <v>774</v>
      </c>
      <c r="C69" s="10">
        <f t="shared" si="7"/>
        <v>13.181198910081743</v>
      </c>
      <c r="E69" s="1" t="s">
        <v>366</v>
      </c>
      <c r="F69" s="97">
        <v>29</v>
      </c>
      <c r="G69" s="101">
        <f t="shared" si="6"/>
        <v>0.45958795562599053</v>
      </c>
    </row>
    <row r="70" spans="1:7" ht="12.75">
      <c r="A70" s="4" t="s">
        <v>367</v>
      </c>
      <c r="B70" s="97">
        <v>503</v>
      </c>
      <c r="C70" s="10">
        <f t="shared" si="7"/>
        <v>8.566076294277929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61</v>
      </c>
      <c r="C71" s="40">
        <f t="shared" si="7"/>
        <v>1.0388283378746594</v>
      </c>
      <c r="D71" s="41"/>
      <c r="E71" s="9" t="s">
        <v>369</v>
      </c>
      <c r="F71" s="103">
        <v>591</v>
      </c>
      <c r="G71" s="104">
        <f t="shared" si="6"/>
        <v>9.36608557844691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4945</v>
      </c>
      <c r="C9" s="81">
        <f>(B9/$B$9)*100</f>
        <v>100</v>
      </c>
      <c r="D9" s="65"/>
      <c r="E9" s="79" t="s">
        <v>381</v>
      </c>
      <c r="F9" s="80">
        <v>2593</v>
      </c>
      <c r="G9" s="81">
        <f>(F9/$F$9)*100</f>
        <v>100</v>
      </c>
    </row>
    <row r="10" spans="1:7" ht="12.75">
      <c r="A10" s="82" t="s">
        <v>382</v>
      </c>
      <c r="B10" s="97">
        <v>3336</v>
      </c>
      <c r="C10" s="105">
        <f>(B10/$B$9)*100</f>
        <v>67.46208291203234</v>
      </c>
      <c r="D10" s="65"/>
      <c r="E10" s="78" t="s">
        <v>383</v>
      </c>
      <c r="F10" s="97">
        <v>102</v>
      </c>
      <c r="G10" s="105">
        <f aca="true" t="shared" si="0" ref="G10:G19">(F10/$F$9)*100</f>
        <v>3.9336675665252603</v>
      </c>
    </row>
    <row r="11" spans="1:7" ht="12.75">
      <c r="A11" s="82" t="s">
        <v>384</v>
      </c>
      <c r="B11" s="97">
        <v>3328</v>
      </c>
      <c r="C11" s="105">
        <f aca="true" t="shared" si="1" ref="C11:C16">(B11/$B$9)*100</f>
        <v>67.30030333670373</v>
      </c>
      <c r="D11" s="65"/>
      <c r="E11" s="78" t="s">
        <v>385</v>
      </c>
      <c r="F11" s="97">
        <v>81</v>
      </c>
      <c r="G11" s="105">
        <f t="shared" si="0"/>
        <v>3.1237948322406477</v>
      </c>
    </row>
    <row r="12" spans="1:7" ht="12.75">
      <c r="A12" s="82" t="s">
        <v>386</v>
      </c>
      <c r="B12" s="97">
        <v>3247</v>
      </c>
      <c r="C12" s="105">
        <f>(B12/$B$9)*100</f>
        <v>65.66228513650152</v>
      </c>
      <c r="D12" s="65"/>
      <c r="E12" s="78" t="s">
        <v>387</v>
      </c>
      <c r="F12" s="97">
        <v>226</v>
      </c>
      <c r="G12" s="105">
        <f t="shared" si="0"/>
        <v>8.7157732356344</v>
      </c>
    </row>
    <row r="13" spans="1:7" ht="12.75">
      <c r="A13" s="82" t="s">
        <v>388</v>
      </c>
      <c r="B13" s="97">
        <v>81</v>
      </c>
      <c r="C13" s="105">
        <f>(B13/$B$9)*100</f>
        <v>1.6380182002022243</v>
      </c>
      <c r="D13" s="65"/>
      <c r="E13" s="78" t="s">
        <v>389</v>
      </c>
      <c r="F13" s="97">
        <v>227</v>
      </c>
      <c r="G13" s="105">
        <f t="shared" si="0"/>
        <v>8.754338603933668</v>
      </c>
    </row>
    <row r="14" spans="1:7" ht="12.75">
      <c r="A14" s="82" t="s">
        <v>390</v>
      </c>
      <c r="B14" s="109">
        <v>2.4</v>
      </c>
      <c r="C14" s="112" t="s">
        <v>261</v>
      </c>
      <c r="D14" s="65"/>
      <c r="E14" s="78" t="s">
        <v>391</v>
      </c>
      <c r="F14" s="97">
        <v>330</v>
      </c>
      <c r="G14" s="105">
        <f t="shared" si="0"/>
        <v>12.726571538758193</v>
      </c>
    </row>
    <row r="15" spans="1:7" ht="12.75">
      <c r="A15" s="82" t="s">
        <v>392</v>
      </c>
      <c r="B15" s="109">
        <v>8</v>
      </c>
      <c r="C15" s="105">
        <f t="shared" si="1"/>
        <v>0.16177957532861476</v>
      </c>
      <c r="D15" s="65"/>
      <c r="E15" s="78" t="s">
        <v>393</v>
      </c>
      <c r="F15" s="97">
        <v>624</v>
      </c>
      <c r="G15" s="105">
        <f t="shared" si="0"/>
        <v>24.064789818742767</v>
      </c>
    </row>
    <row r="16" spans="1:7" ht="12.75">
      <c r="A16" s="82" t="s">
        <v>67</v>
      </c>
      <c r="B16" s="97">
        <v>1609</v>
      </c>
      <c r="C16" s="105">
        <f t="shared" si="1"/>
        <v>32.53791708796764</v>
      </c>
      <c r="D16" s="65"/>
      <c r="E16" s="78" t="s">
        <v>68</v>
      </c>
      <c r="F16" s="97">
        <v>400</v>
      </c>
      <c r="G16" s="105">
        <f t="shared" si="0"/>
        <v>15.426147319706903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374</v>
      </c>
      <c r="G17" s="105">
        <f t="shared" si="0"/>
        <v>14.423447743925955</v>
      </c>
    </row>
    <row r="18" spans="1:7" ht="12.75">
      <c r="A18" s="77" t="s">
        <v>70</v>
      </c>
      <c r="B18" s="80">
        <v>2546</v>
      </c>
      <c r="C18" s="81">
        <f>(B18/$B$18)*100</f>
        <v>100</v>
      </c>
      <c r="D18" s="65"/>
      <c r="E18" s="78" t="s">
        <v>170</v>
      </c>
      <c r="F18" s="97">
        <v>125</v>
      </c>
      <c r="G18" s="105">
        <f t="shared" si="0"/>
        <v>4.820671037408407</v>
      </c>
    </row>
    <row r="19" spans="1:9" ht="12.75">
      <c r="A19" s="82" t="s">
        <v>382</v>
      </c>
      <c r="B19" s="97">
        <v>1481</v>
      </c>
      <c r="C19" s="105">
        <f>(B19/$B$18)*100</f>
        <v>58.169677926158684</v>
      </c>
      <c r="D19" s="65"/>
      <c r="E19" s="78" t="s">
        <v>169</v>
      </c>
      <c r="F19" s="98">
        <v>104</v>
      </c>
      <c r="G19" s="105">
        <f t="shared" si="0"/>
        <v>4.010798303123795</v>
      </c>
      <c r="I19" s="117"/>
    </row>
    <row r="20" spans="1:7" ht="12.75">
      <c r="A20" s="82" t="s">
        <v>384</v>
      </c>
      <c r="B20" s="97">
        <v>1481</v>
      </c>
      <c r="C20" s="105">
        <f>(B20/$B$18)*100</f>
        <v>58.169677926158684</v>
      </c>
      <c r="D20" s="65"/>
      <c r="E20" s="78" t="s">
        <v>71</v>
      </c>
      <c r="F20" s="97">
        <v>63079</v>
      </c>
      <c r="G20" s="112" t="s">
        <v>261</v>
      </c>
    </row>
    <row r="21" spans="1:7" ht="12.75">
      <c r="A21" s="82" t="s">
        <v>386</v>
      </c>
      <c r="B21" s="97">
        <v>1429</v>
      </c>
      <c r="C21" s="105">
        <f>(B21/$B$18)*100</f>
        <v>56.12725844461901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2141</v>
      </c>
      <c r="G22" s="105">
        <f>(F22/$F$9)*100</f>
        <v>82.5684535287312</v>
      </c>
    </row>
    <row r="23" spans="1:7" ht="12.75">
      <c r="A23" s="77" t="s">
        <v>73</v>
      </c>
      <c r="B23" s="80">
        <v>515</v>
      </c>
      <c r="C23" s="81">
        <f>(B23/$B$23)*100</f>
        <v>100</v>
      </c>
      <c r="D23" s="65"/>
      <c r="E23" s="78" t="s">
        <v>74</v>
      </c>
      <c r="F23" s="97">
        <v>79512</v>
      </c>
      <c r="G23" s="112" t="s">
        <v>261</v>
      </c>
    </row>
    <row r="24" spans="1:7" ht="12.75">
      <c r="A24" s="82" t="s">
        <v>75</v>
      </c>
      <c r="B24" s="97">
        <v>229</v>
      </c>
      <c r="C24" s="105">
        <f>(B24/$B$23)*100</f>
        <v>44.46601941747573</v>
      </c>
      <c r="D24" s="65"/>
      <c r="E24" s="78" t="s">
        <v>76</v>
      </c>
      <c r="F24" s="97">
        <v>696</v>
      </c>
      <c r="G24" s="105">
        <f>(F24/$F$9)*100</f>
        <v>26.84149633629001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12672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0.46278441959120714</v>
      </c>
    </row>
    <row r="27" spans="1:7" ht="12.75">
      <c r="A27" s="77" t="s">
        <v>85</v>
      </c>
      <c r="B27" s="80">
        <v>3207</v>
      </c>
      <c r="C27" s="81">
        <f>(B27/$B$27)*100</f>
        <v>100</v>
      </c>
      <c r="D27" s="65"/>
      <c r="E27" s="78" t="s">
        <v>78</v>
      </c>
      <c r="F27" s="98">
        <v>9875</v>
      </c>
      <c r="G27" s="112" t="s">
        <v>261</v>
      </c>
    </row>
    <row r="28" spans="1:7" ht="12.75">
      <c r="A28" s="82" t="s">
        <v>86</v>
      </c>
      <c r="B28" s="97">
        <v>2500</v>
      </c>
      <c r="C28" s="105">
        <f aca="true" t="shared" si="2" ref="C28:C33">(B28/$B$27)*100</f>
        <v>77.95447458684129</v>
      </c>
      <c r="D28" s="65"/>
      <c r="E28" s="78" t="s">
        <v>79</v>
      </c>
      <c r="F28" s="97">
        <v>46</v>
      </c>
      <c r="G28" s="105">
        <f>(F28/$F$9)*100</f>
        <v>1.774006941766294</v>
      </c>
    </row>
    <row r="29" spans="1:7" ht="12.75">
      <c r="A29" s="82" t="s">
        <v>87</v>
      </c>
      <c r="B29" s="97">
        <v>222</v>
      </c>
      <c r="C29" s="105">
        <f t="shared" si="2"/>
        <v>6.922357343311505</v>
      </c>
      <c r="D29" s="65"/>
      <c r="E29" s="78" t="s">
        <v>80</v>
      </c>
      <c r="F29" s="97">
        <v>5196</v>
      </c>
      <c r="G29" s="112" t="s">
        <v>261</v>
      </c>
    </row>
    <row r="30" spans="1:7" ht="12.75">
      <c r="A30" s="82" t="s">
        <v>88</v>
      </c>
      <c r="B30" s="97">
        <v>156</v>
      </c>
      <c r="C30" s="105">
        <f t="shared" si="2"/>
        <v>4.864359214218896</v>
      </c>
      <c r="D30" s="65"/>
      <c r="E30" s="78" t="s">
        <v>81</v>
      </c>
      <c r="F30" s="97">
        <v>453</v>
      </c>
      <c r="G30" s="105">
        <f>(F30/$F$9)*100</f>
        <v>17.470111839568066</v>
      </c>
    </row>
    <row r="31" spans="1:7" ht="12.75">
      <c r="A31" s="82" t="s">
        <v>115</v>
      </c>
      <c r="B31" s="97">
        <v>163</v>
      </c>
      <c r="C31" s="105">
        <f t="shared" si="2"/>
        <v>5.082631743062051</v>
      </c>
      <c r="D31" s="65"/>
      <c r="E31" s="78" t="s">
        <v>82</v>
      </c>
      <c r="F31" s="97">
        <v>21953</v>
      </c>
      <c r="G31" s="112" t="s">
        <v>261</v>
      </c>
    </row>
    <row r="32" spans="1:7" ht="12.75">
      <c r="A32" s="82" t="s">
        <v>89</v>
      </c>
      <c r="B32" s="97">
        <v>58</v>
      </c>
      <c r="C32" s="105">
        <f t="shared" si="2"/>
        <v>1.808543810414718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108</v>
      </c>
      <c r="C33" s="105">
        <f t="shared" si="2"/>
        <v>3.367633302151544</v>
      </c>
      <c r="D33" s="65"/>
      <c r="E33" s="79" t="s">
        <v>84</v>
      </c>
      <c r="F33" s="80">
        <v>1654</v>
      </c>
      <c r="G33" s="81">
        <f>(F33/$F$33)*100</f>
        <v>100</v>
      </c>
    </row>
    <row r="34" spans="1:7" ht="12.75">
      <c r="A34" s="82" t="s">
        <v>91</v>
      </c>
      <c r="B34" s="120">
        <v>32.7</v>
      </c>
      <c r="C34" s="112" t="s">
        <v>261</v>
      </c>
      <c r="D34" s="65"/>
      <c r="E34" s="78" t="s">
        <v>383</v>
      </c>
      <c r="F34" s="97">
        <v>37</v>
      </c>
      <c r="G34" s="105">
        <f aca="true" t="shared" si="3" ref="G34:G43">(F34/$F$33)*100</f>
        <v>2.2370012091898426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0.48367593712212814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119</v>
      </c>
      <c r="G36" s="105">
        <f t="shared" si="3"/>
        <v>7.194679564691657</v>
      </c>
    </row>
    <row r="37" spans="1:7" ht="12.75">
      <c r="A37" s="77" t="s">
        <v>94</v>
      </c>
      <c r="B37" s="80">
        <v>3247</v>
      </c>
      <c r="C37" s="81">
        <f>(B37/$B$37)*100</f>
        <v>100</v>
      </c>
      <c r="D37" s="65"/>
      <c r="E37" s="78" t="s">
        <v>389</v>
      </c>
      <c r="F37" s="97">
        <v>79</v>
      </c>
      <c r="G37" s="105">
        <f t="shared" si="3"/>
        <v>4.776299879081016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203</v>
      </c>
      <c r="G38" s="105">
        <f t="shared" si="3"/>
        <v>12.273276904474002</v>
      </c>
    </row>
    <row r="39" spans="1:7" ht="12.75">
      <c r="A39" s="82" t="s">
        <v>97</v>
      </c>
      <c r="B39" s="98">
        <v>1289</v>
      </c>
      <c r="C39" s="105">
        <f>(B39/$B$37)*100</f>
        <v>39.69818293809671</v>
      </c>
      <c r="D39" s="65"/>
      <c r="E39" s="78" t="s">
        <v>393</v>
      </c>
      <c r="F39" s="97">
        <v>406</v>
      </c>
      <c r="G39" s="105">
        <f t="shared" si="3"/>
        <v>24.546553808948005</v>
      </c>
    </row>
    <row r="40" spans="1:7" ht="12.75">
      <c r="A40" s="82" t="s">
        <v>98</v>
      </c>
      <c r="B40" s="98">
        <v>455</v>
      </c>
      <c r="C40" s="105">
        <f>(B40/$B$37)*100</f>
        <v>14.012935016938712</v>
      </c>
      <c r="D40" s="65"/>
      <c r="E40" s="78" t="s">
        <v>68</v>
      </c>
      <c r="F40" s="97">
        <v>315</v>
      </c>
      <c r="G40" s="105">
        <f t="shared" si="3"/>
        <v>19.044740024183795</v>
      </c>
    </row>
    <row r="41" spans="1:7" ht="12.75">
      <c r="A41" s="82" t="s">
        <v>100</v>
      </c>
      <c r="B41" s="98">
        <v>1007</v>
      </c>
      <c r="C41" s="105">
        <f>(B41/$B$37)*100</f>
        <v>31.01324299353249</v>
      </c>
      <c r="D41" s="65"/>
      <c r="E41" s="78" t="s">
        <v>69</v>
      </c>
      <c r="F41" s="97">
        <v>316</v>
      </c>
      <c r="G41" s="105">
        <f t="shared" si="3"/>
        <v>19.105199516324063</v>
      </c>
    </row>
    <row r="42" spans="1:7" ht="12.75">
      <c r="A42" s="82" t="s">
        <v>260</v>
      </c>
      <c r="B42" s="98">
        <v>9</v>
      </c>
      <c r="C42" s="105">
        <f>(B42/$B$37)*100</f>
        <v>0.2771789344009855</v>
      </c>
      <c r="D42" s="65"/>
      <c r="E42" s="78" t="s">
        <v>170</v>
      </c>
      <c r="F42" s="97">
        <v>95</v>
      </c>
      <c r="G42" s="105">
        <f t="shared" si="3"/>
        <v>5.743651753325272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76</v>
      </c>
      <c r="G43" s="105">
        <f t="shared" si="3"/>
        <v>4.594921402660217</v>
      </c>
    </row>
    <row r="44" spans="1:7" ht="12.75">
      <c r="A44" s="82" t="s">
        <v>291</v>
      </c>
      <c r="B44" s="98">
        <v>214</v>
      </c>
      <c r="C44" s="105">
        <f>(B44/$B$37)*100</f>
        <v>6.590699106867878</v>
      </c>
      <c r="D44" s="65"/>
      <c r="E44" s="78" t="s">
        <v>93</v>
      </c>
      <c r="F44" s="97">
        <v>73670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273</v>
      </c>
      <c r="C46" s="105">
        <f>(B46/$B$37)*100</f>
        <v>8.407761010163227</v>
      </c>
      <c r="D46" s="65"/>
      <c r="E46" s="78" t="s">
        <v>96</v>
      </c>
      <c r="F46" s="97">
        <v>32898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52368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0.6159531875577456</v>
      </c>
      <c r="D49" s="87"/>
      <c r="E49" s="88" t="s">
        <v>102</v>
      </c>
      <c r="F49" s="113">
        <v>33333</v>
      </c>
      <c r="G49" s="114" t="s">
        <v>261</v>
      </c>
    </row>
    <row r="50" spans="1:7" ht="13.5" thickTop="1">
      <c r="A50" s="82" t="s">
        <v>116</v>
      </c>
      <c r="B50" s="98">
        <v>201</v>
      </c>
      <c r="C50" s="105">
        <f t="shared" si="4"/>
        <v>6.190329534955343</v>
      </c>
      <c r="D50" s="65"/>
      <c r="E50" s="78"/>
      <c r="F50" s="86"/>
      <c r="G50" s="85"/>
    </row>
    <row r="51" spans="1:7" ht="12.75">
      <c r="A51" s="82" t="s">
        <v>117</v>
      </c>
      <c r="B51" s="98">
        <v>266</v>
      </c>
      <c r="C51" s="105">
        <f t="shared" si="4"/>
        <v>8.192177394518016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129</v>
      </c>
      <c r="C52" s="105">
        <f t="shared" si="4"/>
        <v>3.9728980597474592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365</v>
      </c>
      <c r="C53" s="105">
        <f t="shared" si="4"/>
        <v>11.241145672928859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186</v>
      </c>
      <c r="C54" s="105">
        <f t="shared" si="4"/>
        <v>5.728364644287034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136</v>
      </c>
      <c r="C55" s="105">
        <f t="shared" si="4"/>
        <v>4.18848167539267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317</v>
      </c>
      <c r="C57" s="105">
        <f>(B57/$B$37)*100</f>
        <v>9.762858022790267</v>
      </c>
      <c r="D57" s="65"/>
      <c r="E57" s="79" t="s">
        <v>84</v>
      </c>
      <c r="F57" s="80">
        <v>37</v>
      </c>
      <c r="G57" s="105">
        <f>(F57/L57)*100</f>
        <v>2.2370012091898426</v>
      </c>
      <c r="H57" s="79" t="s">
        <v>84</v>
      </c>
      <c r="L57" s="15">
        <v>1654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30</v>
      </c>
      <c r="G58" s="105">
        <f>(F58/L58)*100</f>
        <v>3.618817852834741</v>
      </c>
      <c r="H58" s="78" t="s">
        <v>118</v>
      </c>
      <c r="L58" s="15">
        <v>829</v>
      </c>
    </row>
    <row r="59" spans="1:12" ht="12.75">
      <c r="A59" s="82" t="s">
        <v>112</v>
      </c>
      <c r="B59" s="98">
        <v>300</v>
      </c>
      <c r="C59" s="105">
        <f>(B59/$B$37)*100</f>
        <v>9.239297813366184</v>
      </c>
      <c r="D59" s="65"/>
      <c r="E59" s="78" t="s">
        <v>120</v>
      </c>
      <c r="F59" s="97">
        <v>9</v>
      </c>
      <c r="G59" s="105">
        <f>(F59/L59)*100</f>
        <v>2.6865671641791042</v>
      </c>
      <c r="H59" s="78" t="s">
        <v>120</v>
      </c>
      <c r="L59" s="15">
        <v>335</v>
      </c>
    </row>
    <row r="60" spans="1:7" ht="12.75">
      <c r="A60" s="82" t="s">
        <v>113</v>
      </c>
      <c r="B60" s="98">
        <v>680</v>
      </c>
      <c r="C60" s="105">
        <f>(B60/$B$37)*100</f>
        <v>20.94240837696335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262</v>
      </c>
      <c r="C62" s="105">
        <f>(B62/$B$37)*100</f>
        <v>8.068986757006467</v>
      </c>
      <c r="D62" s="65"/>
      <c r="E62" s="79" t="s">
        <v>123</v>
      </c>
      <c r="F62" s="80">
        <v>19</v>
      </c>
      <c r="G62" s="105">
        <f>(F62/L62)*100</f>
        <v>7.6923076923076925</v>
      </c>
      <c r="H62" s="79" t="s">
        <v>394</v>
      </c>
      <c r="L62" s="15">
        <v>247</v>
      </c>
    </row>
    <row r="63" spans="1:12" ht="12.75">
      <c r="A63" s="61" t="s">
        <v>293</v>
      </c>
      <c r="B63" s="98">
        <v>143</v>
      </c>
      <c r="C63" s="105">
        <f>(B63/$B$37)*100</f>
        <v>4.404065291037881</v>
      </c>
      <c r="D63" s="65"/>
      <c r="E63" s="78" t="s">
        <v>118</v>
      </c>
      <c r="F63" s="97">
        <v>19</v>
      </c>
      <c r="G63" s="105">
        <f>(F63/L63)*100</f>
        <v>15.079365079365079</v>
      </c>
      <c r="H63" s="78" t="s">
        <v>118</v>
      </c>
      <c r="L63" s="15">
        <v>126</v>
      </c>
    </row>
    <row r="64" spans="1:12" ht="12.75">
      <c r="A64" s="82" t="s">
        <v>114</v>
      </c>
      <c r="B64" s="98">
        <v>242</v>
      </c>
      <c r="C64" s="105">
        <f>(B64/$B$37)*100</f>
        <v>7.453033569448722</v>
      </c>
      <c r="D64" s="65"/>
      <c r="E64" s="78" t="s">
        <v>120</v>
      </c>
      <c r="F64" s="97">
        <v>9</v>
      </c>
      <c r="G64" s="105">
        <f>(F64/L64)*100</f>
        <v>33.33333333333333</v>
      </c>
      <c r="H64" s="78" t="s">
        <v>120</v>
      </c>
      <c r="L64" s="15">
        <v>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195</v>
      </c>
      <c r="G66" s="105">
        <f aca="true" t="shared" si="5" ref="G66:G71">(F66/L66)*100</f>
        <v>3.100158982511924</v>
      </c>
      <c r="H66" s="79" t="s">
        <v>124</v>
      </c>
      <c r="L66" s="15">
        <v>6290</v>
      </c>
    </row>
    <row r="67" spans="1:12" ht="12.75">
      <c r="A67" s="82" t="s">
        <v>126</v>
      </c>
      <c r="B67" s="97">
        <v>2419</v>
      </c>
      <c r="C67" s="105">
        <f>(B67/$B$37)*100</f>
        <v>74.49953803510934</v>
      </c>
      <c r="D67" s="65"/>
      <c r="E67" s="78" t="s">
        <v>262</v>
      </c>
      <c r="F67" s="97">
        <v>153</v>
      </c>
      <c r="G67" s="105">
        <f t="shared" si="5"/>
        <v>3.1815346225826575</v>
      </c>
      <c r="H67" s="78" t="s">
        <v>262</v>
      </c>
      <c r="L67" s="15">
        <v>4809</v>
      </c>
    </row>
    <row r="68" spans="1:12" ht="12.75">
      <c r="A68" s="82" t="s">
        <v>128</v>
      </c>
      <c r="B68" s="97">
        <v>577</v>
      </c>
      <c r="C68" s="105">
        <f>(B68/$B$37)*100</f>
        <v>17.77024946104096</v>
      </c>
      <c r="D68" s="65"/>
      <c r="E68" s="78" t="s">
        <v>127</v>
      </c>
      <c r="F68" s="97">
        <v>49</v>
      </c>
      <c r="G68" s="105">
        <f t="shared" si="5"/>
        <v>5.263157894736842</v>
      </c>
      <c r="H68" s="78" t="s">
        <v>127</v>
      </c>
      <c r="L68" s="15">
        <v>931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42</v>
      </c>
      <c r="G69" s="105">
        <f t="shared" si="5"/>
        <v>2.835921674544227</v>
      </c>
      <c r="H69" s="78" t="s">
        <v>129</v>
      </c>
      <c r="L69" s="15">
        <v>1481</v>
      </c>
    </row>
    <row r="70" spans="1:12" ht="12.75">
      <c r="A70" s="82" t="s">
        <v>376</v>
      </c>
      <c r="B70" s="97">
        <v>251</v>
      </c>
      <c r="C70" s="105">
        <f>(B70/$B$37)*100</f>
        <v>7.730212503849708</v>
      </c>
      <c r="D70" s="65"/>
      <c r="E70" s="78" t="s">
        <v>130</v>
      </c>
      <c r="F70" s="97">
        <v>28</v>
      </c>
      <c r="G70" s="105">
        <f t="shared" si="5"/>
        <v>2.666666666666667</v>
      </c>
      <c r="H70" s="78" t="s">
        <v>130</v>
      </c>
      <c r="L70" s="15">
        <v>1050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102</v>
      </c>
      <c r="G71" s="118">
        <f t="shared" si="5"/>
        <v>8.629441624365482</v>
      </c>
      <c r="H71" s="92" t="s">
        <v>131</v>
      </c>
      <c r="L71" s="15">
        <v>1182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3531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2600</v>
      </c>
      <c r="G9" s="81">
        <f>(F9/$F$9)*100</f>
        <v>100</v>
      </c>
      <c r="I9" s="53"/>
    </row>
    <row r="10" spans="1:7" ht="12.75">
      <c r="A10" s="36" t="s">
        <v>137</v>
      </c>
      <c r="B10" s="97">
        <v>2785</v>
      </c>
      <c r="C10" s="105">
        <f aca="true" t="shared" si="0" ref="C10:C18">(B10/$B$8)*100</f>
        <v>78.87284055508354</v>
      </c>
      <c r="E10" s="32" t="s">
        <v>138</v>
      </c>
      <c r="F10" s="97">
        <v>2554</v>
      </c>
      <c r="G10" s="105">
        <f>(F10/$F$9)*100</f>
        <v>98.23076923076923</v>
      </c>
    </row>
    <row r="11" spans="1:7" ht="12.75">
      <c r="A11" s="36" t="s">
        <v>139</v>
      </c>
      <c r="B11" s="97">
        <v>104</v>
      </c>
      <c r="C11" s="105">
        <f t="shared" si="0"/>
        <v>2.9453412630982725</v>
      </c>
      <c r="E11" s="32" t="s">
        <v>140</v>
      </c>
      <c r="F11" s="97">
        <v>25</v>
      </c>
      <c r="G11" s="105">
        <f>(F11/$F$9)*100</f>
        <v>0.9615384615384616</v>
      </c>
    </row>
    <row r="12" spans="1:7" ht="12.75">
      <c r="A12" s="36" t="s">
        <v>141</v>
      </c>
      <c r="B12" s="97">
        <v>413</v>
      </c>
      <c r="C12" s="105">
        <f t="shared" si="0"/>
        <v>11.696403285188332</v>
      </c>
      <c r="E12" s="32" t="s">
        <v>142</v>
      </c>
      <c r="F12" s="97">
        <v>21</v>
      </c>
      <c r="G12" s="105">
        <f>(F12/$F$9)*100</f>
        <v>0.8076923076923077</v>
      </c>
    </row>
    <row r="13" spans="1:7" ht="12.75">
      <c r="A13" s="36" t="s">
        <v>143</v>
      </c>
      <c r="B13" s="97">
        <v>141</v>
      </c>
      <c r="C13" s="105">
        <f t="shared" si="0"/>
        <v>3.993203058623619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45</v>
      </c>
      <c r="C14" s="105">
        <f t="shared" si="0"/>
        <v>1.274426508071368</v>
      </c>
      <c r="E14" s="42" t="s">
        <v>145</v>
      </c>
      <c r="F14" s="80">
        <v>1768</v>
      </c>
      <c r="G14" s="81">
        <f>(F14/$F$14)*100</f>
        <v>100</v>
      </c>
    </row>
    <row r="15" spans="1:7" ht="12.75">
      <c r="A15" s="36" t="s">
        <v>146</v>
      </c>
      <c r="B15" s="97">
        <v>17</v>
      </c>
      <c r="C15" s="105">
        <f t="shared" si="0"/>
        <v>0.4814500141602946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26</v>
      </c>
      <c r="C16" s="105">
        <f t="shared" si="0"/>
        <v>0.7363353157745681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22</v>
      </c>
      <c r="G17" s="105">
        <f aca="true" t="shared" si="1" ref="G17:G23">(F17/$F$14)*100</f>
        <v>1.244343891402715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98</v>
      </c>
      <c r="G18" s="105">
        <f t="shared" si="1"/>
        <v>5.542986425339366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318</v>
      </c>
      <c r="G19" s="105">
        <f t="shared" si="1"/>
        <v>17.986425339366516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687</v>
      </c>
      <c r="G20" s="105">
        <f t="shared" si="1"/>
        <v>38.85746606334842</v>
      </c>
    </row>
    <row r="21" spans="1:7" ht="12.75">
      <c r="A21" s="36" t="s">
        <v>156</v>
      </c>
      <c r="B21" s="98">
        <v>103</v>
      </c>
      <c r="C21" s="105">
        <f aca="true" t="shared" si="2" ref="C21:C28">(B21/$B$8)*100</f>
        <v>2.9170206740300197</v>
      </c>
      <c r="E21" s="1" t="s">
        <v>157</v>
      </c>
      <c r="F21" s="97">
        <v>584</v>
      </c>
      <c r="G21" s="105">
        <f t="shared" si="1"/>
        <v>33.03167420814479</v>
      </c>
    </row>
    <row r="22" spans="1:7" ht="12.75">
      <c r="A22" s="36" t="s">
        <v>158</v>
      </c>
      <c r="B22" s="98">
        <v>86</v>
      </c>
      <c r="C22" s="105">
        <f t="shared" si="2"/>
        <v>2.4355706598697253</v>
      </c>
      <c r="E22" s="1" t="s">
        <v>159</v>
      </c>
      <c r="F22" s="97">
        <v>49</v>
      </c>
      <c r="G22" s="105">
        <f t="shared" si="1"/>
        <v>2.771493212669683</v>
      </c>
    </row>
    <row r="23" spans="1:7" ht="12.75">
      <c r="A23" s="36" t="s">
        <v>160</v>
      </c>
      <c r="B23" s="98">
        <v>104</v>
      </c>
      <c r="C23" s="105">
        <f t="shared" si="2"/>
        <v>2.9453412630982725</v>
      </c>
      <c r="E23" s="1" t="s">
        <v>161</v>
      </c>
      <c r="F23" s="98">
        <v>10</v>
      </c>
      <c r="G23" s="105">
        <f t="shared" si="1"/>
        <v>0.5656108597285068</v>
      </c>
    </row>
    <row r="24" spans="1:7" ht="12.75">
      <c r="A24" s="36" t="s">
        <v>162</v>
      </c>
      <c r="B24" s="97">
        <v>226</v>
      </c>
      <c r="C24" s="105">
        <f t="shared" si="2"/>
        <v>6.400453129425092</v>
      </c>
      <c r="E24" s="1" t="s">
        <v>163</v>
      </c>
      <c r="F24" s="97">
        <v>265300</v>
      </c>
      <c r="G24" s="112" t="s">
        <v>261</v>
      </c>
    </row>
    <row r="25" spans="1:7" ht="12.75">
      <c r="A25" s="36" t="s">
        <v>164</v>
      </c>
      <c r="B25" s="97">
        <v>234</v>
      </c>
      <c r="C25" s="105">
        <f t="shared" si="2"/>
        <v>6.627017841971113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512</v>
      </c>
      <c r="C26" s="105">
        <f t="shared" si="2"/>
        <v>14.500141602945341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1199</v>
      </c>
      <c r="C27" s="105">
        <f t="shared" si="2"/>
        <v>33.95638629283489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1067</v>
      </c>
      <c r="C28" s="105">
        <f t="shared" si="2"/>
        <v>30.218068535825545</v>
      </c>
      <c r="E28" s="32" t="s">
        <v>176</v>
      </c>
      <c r="F28" s="97">
        <v>1158</v>
      </c>
      <c r="G28" s="105">
        <f aca="true" t="shared" si="3" ref="G28:G35">(F28/$F$14)*100</f>
        <v>65.49773755656109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17</v>
      </c>
      <c r="C31" s="105">
        <f aca="true" t="shared" si="4" ref="C31:C39">(B31/$B$8)*100</f>
        <v>0.4814500141602946</v>
      </c>
      <c r="E31" s="32" t="s">
        <v>181</v>
      </c>
      <c r="F31" s="97">
        <v>10</v>
      </c>
      <c r="G31" s="105">
        <f t="shared" si="3"/>
        <v>0.5656108597285068</v>
      </c>
    </row>
    <row r="32" spans="1:7" ht="12.75">
      <c r="A32" s="36" t="s">
        <v>182</v>
      </c>
      <c r="B32" s="97">
        <v>53</v>
      </c>
      <c r="C32" s="105">
        <f t="shared" si="4"/>
        <v>1.500991220617389</v>
      </c>
      <c r="E32" s="32" t="s">
        <v>183</v>
      </c>
      <c r="F32" s="97">
        <v>38</v>
      </c>
      <c r="G32" s="105">
        <f t="shared" si="3"/>
        <v>2.1493212669683257</v>
      </c>
    </row>
    <row r="33" spans="1:7" ht="12.75">
      <c r="A33" s="36" t="s">
        <v>184</v>
      </c>
      <c r="B33" s="97">
        <v>233</v>
      </c>
      <c r="C33" s="105">
        <f t="shared" si="4"/>
        <v>6.59869725290286</v>
      </c>
      <c r="E33" s="32" t="s">
        <v>185</v>
      </c>
      <c r="F33" s="97">
        <v>339</v>
      </c>
      <c r="G33" s="105">
        <f t="shared" si="3"/>
        <v>19.17420814479638</v>
      </c>
    </row>
    <row r="34" spans="1:7" ht="12.75">
      <c r="A34" s="36" t="s">
        <v>186</v>
      </c>
      <c r="B34" s="97">
        <v>527</v>
      </c>
      <c r="C34" s="105">
        <f t="shared" si="4"/>
        <v>14.92495043896913</v>
      </c>
      <c r="E34" s="32" t="s">
        <v>187</v>
      </c>
      <c r="F34" s="97">
        <v>392</v>
      </c>
      <c r="G34" s="105">
        <f t="shared" si="3"/>
        <v>22.171945701357465</v>
      </c>
    </row>
    <row r="35" spans="1:7" ht="12.75">
      <c r="A35" s="36" t="s">
        <v>188</v>
      </c>
      <c r="B35" s="97">
        <v>763</v>
      </c>
      <c r="C35" s="105">
        <f t="shared" si="4"/>
        <v>21.60860945907675</v>
      </c>
      <c r="E35" s="32" t="s">
        <v>189</v>
      </c>
      <c r="F35" s="97">
        <v>379</v>
      </c>
      <c r="G35" s="105">
        <f t="shared" si="3"/>
        <v>21.436651583710407</v>
      </c>
    </row>
    <row r="36" spans="1:7" ht="12.75">
      <c r="A36" s="36" t="s">
        <v>190</v>
      </c>
      <c r="B36" s="97">
        <v>622</v>
      </c>
      <c r="C36" s="105">
        <f t="shared" si="4"/>
        <v>17.61540640045313</v>
      </c>
      <c r="E36" s="32" t="s">
        <v>191</v>
      </c>
      <c r="F36" s="97">
        <v>1622</v>
      </c>
      <c r="G36" s="112" t="s">
        <v>261</v>
      </c>
    </row>
    <row r="37" spans="1:7" ht="12.75">
      <c r="A37" s="36" t="s">
        <v>192</v>
      </c>
      <c r="B37" s="97">
        <v>526</v>
      </c>
      <c r="C37" s="105">
        <f t="shared" si="4"/>
        <v>14.896629849900878</v>
      </c>
      <c r="E37" s="32" t="s">
        <v>193</v>
      </c>
      <c r="F37" s="97">
        <v>610</v>
      </c>
      <c r="G37" s="105">
        <f>(F37/$F$14)*100</f>
        <v>34.502262443438916</v>
      </c>
    </row>
    <row r="38" spans="1:7" ht="12.75">
      <c r="A38" s="36" t="s">
        <v>194</v>
      </c>
      <c r="B38" s="97">
        <v>428</v>
      </c>
      <c r="C38" s="105">
        <f t="shared" si="4"/>
        <v>12.121212121212121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362</v>
      </c>
      <c r="C39" s="105">
        <f t="shared" si="4"/>
        <v>10.252053242707449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2600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465</v>
      </c>
      <c r="G43" s="105">
        <f aca="true" t="shared" si="5" ref="G43:G48">(F43/$F$14)*100</f>
        <v>26.300904977375566</v>
      </c>
    </row>
    <row r="44" spans="1:7" ht="12.75">
      <c r="A44" s="36" t="s">
        <v>209</v>
      </c>
      <c r="B44" s="98">
        <v>451</v>
      </c>
      <c r="C44" s="105">
        <f aca="true" t="shared" si="6" ref="C44:C49">(B44/$B$42)*100</f>
        <v>17.346153846153847</v>
      </c>
      <c r="E44" s="32" t="s">
        <v>210</v>
      </c>
      <c r="F44" s="97">
        <v>298</v>
      </c>
      <c r="G44" s="105">
        <f t="shared" si="5"/>
        <v>16.855203619909503</v>
      </c>
    </row>
    <row r="45" spans="1:7" ht="12.75">
      <c r="A45" s="36" t="s">
        <v>211</v>
      </c>
      <c r="B45" s="98">
        <v>785</v>
      </c>
      <c r="C45" s="105">
        <f t="shared" si="6"/>
        <v>30.19230769230769</v>
      </c>
      <c r="E45" s="32" t="s">
        <v>212</v>
      </c>
      <c r="F45" s="97">
        <v>274</v>
      </c>
      <c r="G45" s="105">
        <f t="shared" si="5"/>
        <v>15.497737556561086</v>
      </c>
    </row>
    <row r="46" spans="1:7" ht="12.75">
      <c r="A46" s="36" t="s">
        <v>213</v>
      </c>
      <c r="B46" s="98">
        <v>412</v>
      </c>
      <c r="C46" s="105">
        <f t="shared" si="6"/>
        <v>15.846153846153847</v>
      </c>
      <c r="E46" s="32" t="s">
        <v>214</v>
      </c>
      <c r="F46" s="97">
        <v>253</v>
      </c>
      <c r="G46" s="105">
        <f t="shared" si="5"/>
        <v>14.30995475113122</v>
      </c>
    </row>
    <row r="47" spans="1:7" ht="12.75">
      <c r="A47" s="36" t="s">
        <v>215</v>
      </c>
      <c r="B47" s="97">
        <v>400</v>
      </c>
      <c r="C47" s="105">
        <f t="shared" si="6"/>
        <v>15.384615384615385</v>
      </c>
      <c r="E47" s="32" t="s">
        <v>216</v>
      </c>
      <c r="F47" s="97">
        <v>139</v>
      </c>
      <c r="G47" s="105">
        <f t="shared" si="5"/>
        <v>7.861990950226244</v>
      </c>
    </row>
    <row r="48" spans="1:7" ht="12.75">
      <c r="A48" s="36" t="s">
        <v>217</v>
      </c>
      <c r="B48" s="97">
        <v>264</v>
      </c>
      <c r="C48" s="105">
        <f t="shared" si="6"/>
        <v>10.153846153846153</v>
      </c>
      <c r="E48" s="32" t="s">
        <v>218</v>
      </c>
      <c r="F48" s="97">
        <v>339</v>
      </c>
      <c r="G48" s="105">
        <f t="shared" si="5"/>
        <v>19.17420814479638</v>
      </c>
    </row>
    <row r="49" spans="1:7" ht="12.75">
      <c r="A49" s="36" t="s">
        <v>219</v>
      </c>
      <c r="B49" s="97">
        <v>288</v>
      </c>
      <c r="C49" s="105">
        <f t="shared" si="6"/>
        <v>11.076923076923077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751</v>
      </c>
      <c r="G51" s="81">
        <f>(F51/F$51)*100</f>
        <v>100</v>
      </c>
    </row>
    <row r="52" spans="1:7" ht="12.75">
      <c r="A52" s="4" t="s">
        <v>223</v>
      </c>
      <c r="B52" s="97">
        <v>152</v>
      </c>
      <c r="C52" s="105">
        <f>(B52/$B$42)*100</f>
        <v>5.846153846153846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916</v>
      </c>
      <c r="C53" s="105">
        <f>(B53/$B$42)*100</f>
        <v>35.23076923076923</v>
      </c>
      <c r="E53" s="32" t="s">
        <v>226</v>
      </c>
      <c r="F53" s="97">
        <v>11</v>
      </c>
      <c r="G53" s="105">
        <f>(F53/F$51)*100</f>
        <v>1.4647137150466045</v>
      </c>
    </row>
    <row r="54" spans="1:7" ht="12.75">
      <c r="A54" s="4" t="s">
        <v>227</v>
      </c>
      <c r="B54" s="97">
        <v>1197</v>
      </c>
      <c r="C54" s="105">
        <f>(B54/$B$42)*100</f>
        <v>46.03846153846154</v>
      </c>
      <c r="E54" s="32" t="s">
        <v>228</v>
      </c>
      <c r="F54" s="97">
        <v>18</v>
      </c>
      <c r="G54" s="105">
        <f aca="true" t="shared" si="7" ref="G54:G60">(F54/F$51)*100</f>
        <v>2.396804260985353</v>
      </c>
    </row>
    <row r="55" spans="1:7" ht="12.75">
      <c r="A55" s="4" t="s">
        <v>229</v>
      </c>
      <c r="B55" s="97">
        <v>335</v>
      </c>
      <c r="C55" s="105">
        <f>(B55/$B$42)*100</f>
        <v>12.884615384615383</v>
      </c>
      <c r="E55" s="32" t="s">
        <v>230</v>
      </c>
      <c r="F55" s="97">
        <v>62</v>
      </c>
      <c r="G55" s="105">
        <f t="shared" si="7"/>
        <v>8.255659121171771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192</v>
      </c>
      <c r="G56" s="105">
        <f t="shared" si="7"/>
        <v>25.5659121171771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266</v>
      </c>
      <c r="G57" s="105">
        <f t="shared" si="7"/>
        <v>35.41944074567244</v>
      </c>
    </row>
    <row r="58" spans="1:7" ht="12.75">
      <c r="A58" s="36" t="s">
        <v>234</v>
      </c>
      <c r="B58" s="97">
        <v>2178</v>
      </c>
      <c r="C58" s="105">
        <f aca="true" t="shared" si="8" ref="C58:C66">(B58/$B$42)*100</f>
        <v>83.76923076923077</v>
      </c>
      <c r="E58" s="32" t="s">
        <v>235</v>
      </c>
      <c r="F58" s="97">
        <v>130</v>
      </c>
      <c r="G58" s="105">
        <f t="shared" si="7"/>
        <v>17.310252996005325</v>
      </c>
    </row>
    <row r="59" spans="1:7" ht="12.75">
      <c r="A59" s="36" t="s">
        <v>236</v>
      </c>
      <c r="B59" s="97">
        <v>9</v>
      </c>
      <c r="C59" s="105">
        <f t="shared" si="8"/>
        <v>0.34615384615384615</v>
      </c>
      <c r="E59" s="32" t="s">
        <v>237</v>
      </c>
      <c r="F59" s="98">
        <v>45</v>
      </c>
      <c r="G59" s="105">
        <f t="shared" si="7"/>
        <v>5.9920106524633825</v>
      </c>
    </row>
    <row r="60" spans="1:7" ht="12.75">
      <c r="A60" s="36" t="s">
        <v>238</v>
      </c>
      <c r="B60" s="97">
        <v>166</v>
      </c>
      <c r="C60" s="105">
        <f t="shared" si="8"/>
        <v>6.384615384615384</v>
      </c>
      <c r="E60" s="32" t="s">
        <v>239</v>
      </c>
      <c r="F60" s="97">
        <v>27</v>
      </c>
      <c r="G60" s="105">
        <f t="shared" si="7"/>
        <v>3.5952063914780292</v>
      </c>
    </row>
    <row r="61" spans="1:7" ht="12.75">
      <c r="A61" s="36" t="s">
        <v>240</v>
      </c>
      <c r="B61" s="97">
        <v>247</v>
      </c>
      <c r="C61" s="105">
        <f t="shared" si="8"/>
        <v>9.5</v>
      </c>
      <c r="E61" s="32" t="s">
        <v>163</v>
      </c>
      <c r="F61" s="97">
        <v>808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142</v>
      </c>
      <c r="G65" s="105">
        <f aca="true" t="shared" si="9" ref="G65:G71">(F65/F$51)*100</f>
        <v>18.908122503328894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115</v>
      </c>
      <c r="G66" s="105">
        <f t="shared" si="9"/>
        <v>15.312916111850866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94</v>
      </c>
      <c r="G67" s="105">
        <f t="shared" si="9"/>
        <v>12.51664447403462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82</v>
      </c>
      <c r="G68" s="105">
        <f t="shared" si="9"/>
        <v>10.918774966711052</v>
      </c>
    </row>
    <row r="69" spans="1:7" ht="12.75">
      <c r="A69" s="36" t="s">
        <v>249</v>
      </c>
      <c r="B69" s="97">
        <v>9</v>
      </c>
      <c r="C69" s="105">
        <f>(B69/$B$42)*100</f>
        <v>0.34615384615384615</v>
      </c>
      <c r="E69" s="32" t="s">
        <v>216</v>
      </c>
      <c r="F69" s="97">
        <v>58</v>
      </c>
      <c r="G69" s="105">
        <f t="shared" si="9"/>
        <v>7.723035952063914</v>
      </c>
    </row>
    <row r="70" spans="1:7" ht="12.75">
      <c r="A70" s="36" t="s">
        <v>251</v>
      </c>
      <c r="B70" s="97">
        <v>9</v>
      </c>
      <c r="C70" s="105">
        <f>(B70/$B$42)*100</f>
        <v>0.34615384615384615</v>
      </c>
      <c r="E70" s="32" t="s">
        <v>218</v>
      </c>
      <c r="F70" s="97">
        <v>223</v>
      </c>
      <c r="G70" s="105">
        <f t="shared" si="9"/>
        <v>29.69374167776298</v>
      </c>
    </row>
    <row r="71" spans="1:7" ht="12.75">
      <c r="A71" s="54" t="s">
        <v>252</v>
      </c>
      <c r="B71" s="103">
        <v>17</v>
      </c>
      <c r="C71" s="115">
        <f>(B71/$B$42)*100</f>
        <v>0.6538461538461539</v>
      </c>
      <c r="D71" s="41"/>
      <c r="E71" s="44" t="s">
        <v>220</v>
      </c>
      <c r="F71" s="103">
        <v>37</v>
      </c>
      <c r="G71" s="115">
        <f t="shared" si="9"/>
        <v>4.92676431424767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2002-06-12T13:24:49Z</dcterms:modified>
  <cp:category/>
  <cp:version/>
  <cp:contentType/>
  <cp:contentStatus/>
</cp:coreProperties>
</file>