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<sst xmlns="http://schemas.openxmlformats.org/spreadsheetml/2006/main" count="694" uniqueCount="437">
  <si>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</si>
  <si>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</si>
  <si>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</si>
  <si>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</si>
  <si>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</si>
  <si>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</si>
  <si>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</si>
  <si>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</si>
  <si>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</si>
  <si>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</si>
  <si>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</si>
  <si>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</si>
  <si>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</si>
  <si>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</si>
  <si>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</si>
  <si>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</si>
  <si>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</si>
  <si>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</si>
  <si>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</si>
  <si>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</si>
  <si>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</si>
  <si>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</si>
  <si>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</si>
  <si>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</si>
  <si>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</si>
  <si>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</si>
  <si>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</si>
  <si>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</si>
  <si>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</si>
  <si>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</si>
  <si>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</si>
  <si>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</si>
  <si>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</si>
  <si>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</si>
  <si>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</si>
  <si>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</si>
  <si>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</si>
  <si>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</si>
  <si>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</si>
  <si>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</si>
  <si>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</si>
  <si>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</si>
  <si>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</si>
  <si>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</si>
  <si>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</si>
  <si>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</si>
  <si>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</si>
  <si>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</si>
  <si>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</si>
  <si>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</si>
  <si>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</si>
  <si>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</si>
  <si>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</si>
  <si>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</si>
  <si>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</si>
  <si>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</si>
  <si>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</si>
  <si>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</si>
  <si>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</si>
  <si>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</si>
  <si>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</si>
  <si>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</si>
  <si>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</si>
  <si>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</si>
  <si>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</si>
  <si>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</si>
  <si>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</si>
  <si>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</si>
  <si>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</si>
  <si>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</si>
  <si>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</si>
  <si>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</si>
  <si>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</si>
  <si>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</si>
  <si>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</si>
  <si>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</si>
  <si>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</si>
  <si>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</si>
  <si>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</si>
  <si>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</si>
  <si>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</si>
  <si>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</si>
  <si>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</si>
  <si>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</si>
  <si>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</si>
  <si>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</si>
  <si>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</si>
  <si>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</si>
  <si>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</si>
  <si>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</si>
  <si>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</si>
  <si>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</si>
  <si>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</si>
  <si>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</si>
  <si>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</si>
  <si>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</si>
  <si>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</si>
  <si>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</si>
  <si>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</si>
  <si>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</si>
  <si>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</si>
  <si>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</si>
  <si>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</si>
  <si>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</si>
  <si>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</si>
  <si>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</si>
  <si>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</si>
  <si>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</si>
  <si>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</si>
  <si>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</si>
  <si>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</si>
  <si>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</si>
  <si>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</si>
  <si>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</si>
  <si>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</si>
  <si>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</si>
  <si>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</si>
  <si>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</si>
  <si>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</si>
  <si>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</si>
  <si>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</si>
  <si>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</si>
  <si>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</si>
  <si>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</si>
  <si>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</si>
  <si>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</si>
  <si>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</si>
  <si>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</si>
  <si>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</si>
  <si>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</si>
  <si>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</si>
  <si>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</si>
  <si>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</si>
  <si>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</si>
  <si>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</si>
  <si>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</si>
  <si>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</si>
  <si>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</si>
  <si>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</si>
  <si>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</si>
  <si>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</si>
  <si>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</si>
  <si>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</si>
  <si>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</si>
  <si>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</si>
  <si>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</si>
  <si>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</si>
  <si>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</si>
  <si>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</si>
  <si>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</si>
  <si>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</si>
  <si>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</si>
  <si>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</si>
  <si>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</si>
  <si>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</si>
  <si>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</si>
  <si>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</si>
  <si>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</si>
  <si>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</si>
  <si>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</si>
  <si>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</si>
  <si>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</si>
  <si>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</si>
  <si>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</si>
  <si>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</si>
  <si>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</si>
  <si>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</si>
  <si>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</si>
  <si>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</si>
  <si>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</si>
  <si>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</si>
  <si>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</si>
  <si>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</si>
  <si>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</si>
  <si>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</si>
  <si>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</si>
  <si>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</si>
  <si>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</si>
  <si>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</si>
  <si>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</si>
  <si>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</si>
  <si>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</si>
  <si>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</si>
  <si>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</si>
  <si>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</si>
  <si>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</si>
  <si>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</si>
  <si>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</si>
  <si>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</si>
  <si>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</si>
  <si>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</si>
  <si>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</si>
  <si>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</si>
  <si>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</si>
  <si>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</si>
  <si>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</si>
  <si>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</si>
  <si>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</si>
  <si>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</si>
  <si>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</si>
  <si>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</si>
  <si>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</si>
  <si>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</si>
  <si>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</si>
  <si>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</si>
  <si>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</si>
  <si>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</si>
  <si>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</si>
  <si>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</si>
  <si>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</si>
  <si>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</si>
  <si>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</si>
  <si>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</si>
  <si>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</si>
  <si>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</si>
  <si>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</si>
  <si>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</si>
  <si>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</si>
  <si>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</si>
  <si>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</si>
  <si>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</si>
  <si>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</si>
  <si>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</si>
  <si>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</si>
  <si>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</si>
  <si>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</si>
  <si>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</si>
  <si>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</si>
  <si>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</si>
  <si>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</si>
  <si>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</si>
  <si>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</si>
  <si>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</si>
  <si>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</si>
  <si>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</si>
  <si>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</si>
  <si>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</si>
  <si>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</si>
  <si>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</si>
  <si>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</si>
  <si>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</si>
  <si>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</si>
  <si>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</si>
  <si>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</si>
  <si>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</si>
  <si>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</si>
  <si>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</si>
  <si>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</si>
  <si>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</si>
  <si>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</si>
  <si>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</si>
  <si>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</si>
  <si>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</si>
  <si>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</si>
  <si>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</si>
  <si>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</si>
  <si>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</si>
  <si>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</si>
  <si>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</si>
  <si>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</si>
  <si>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</si>
  <si>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</si>
  <si>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</si>
  <si>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</si>
  <si>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</si>
  <si>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</si>
  <si>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</si>
  <si>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</si>
  <si>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</si>
  <si>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</si>
  <si>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</si>
  <si>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</si>
  <si>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</si>
  <si>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</si>
  <si>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</si>
  <si>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</si>
  <si>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</si>
  <si>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</si>
  <si>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</si>
  <si>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</si>
  <si>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</si>
  <si>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</si>
  <si>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</si>
  <si>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</si>
  <si>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</si>
  <si>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</si>
  <si>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</si>
  <si>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</si>
  <si>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</si>
  <si>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</si>
  <si>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</si>
  <si>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</si>
  <si>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</si>
  <si>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</si>
  <si>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</si>
  <si>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</si>
  <si>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</si>
  <si>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</si>
  <si>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</si>
  <si>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</si>
  <si>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</si>
  <si>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</si>
  <si>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</si>
  <si>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</si>
  <si>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</si>
  <si>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</si>
  <si>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</si>
  <si>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</si>
  <si>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</si>
  <si>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</si>
  <si>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</si>
  <si>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</si>
  <si>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</si>
  <si>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</si>
  <si>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</si>
  <si>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</si>
  <si>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</si>
  <si>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</si>
  <si>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</si>
  <si>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</si>
  <si>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</si>
  <si>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</si>
  <si>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</si>
  <si>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</si>
  <si>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</si>
  <si>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</si>
  <si>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</si>
  <si>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</si>
  <si>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</si>
  <si>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</si>
  <si>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</si>
  <si>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</si>
  <si>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</si>
  <si>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</si>
  <si>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</si>
  <si>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</si>
  <si>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</si>
  <si>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</si>
  <si>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</si>
  <si>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</si>
  <si>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</si>
  <si>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</si>
  <si>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</si>
  <si>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</si>
  <si>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</si>
  <si>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</si>
  <si>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</si>
  <si>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</si>
  <si>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</si>
  <si>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</si>
  <si>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</si>
  <si>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</si>
  <si>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</si>
  <si>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</si>
  <si>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</si>
  <si>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</si>
  <si>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</si>
  <si>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</si>
  <si>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</si>
  <si>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</si>
  <si>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</si>
  <si>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</si>
  <si>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</si>
  <si>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</si>
  <si>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</si>
  <si>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</si>
  <si>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</si>
  <si>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</si>
  <si>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</si>
  <si>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</si>
  <si>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</si>
  <si>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</si>
  <si>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</si>
  <si>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</si>
  <si>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</si>
  <si>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</si>
  <si>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</si>
  <si>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</si>
  <si>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</si>
  <si>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</si>
  <si>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</si>
  <si>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</si>
  <si>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</si>
  <si>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</si>
  <si>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</si>
  <si>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</si>
  <si>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</si>
  <si>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</si>
  <si>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</si>
  <si>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</si>
  <si>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</si>
  <si>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</si>
  <si>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</si>
  <si>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</si>
  <si>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</si>
  <si>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</si>
  <si>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Marlboro township,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</si>
  <si>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Marlboro township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</si>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</sst>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36398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36398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18048</v>
      </c>
      <c r="C9" s="151">
        <f>(B9/$B$7)*100</f>
        <v>49.585142040771466</v>
      </c>
      <c r="D9" s="152"/>
      <c r="E9" s="152" t="s">
        <v>403</v>
      </c>
      <c r="F9" s="150">
        <v>1051</v>
      </c>
      <c r="G9" s="153">
        <f t="shared" si="0"/>
        <v>2.887521292378702</v>
      </c>
    </row>
    <row r="10" spans="1:7" ht="12.75">
      <c r="A10" s="149" t="s">
        <v>404</v>
      </c>
      <c r="B10" s="150">
        <v>18350</v>
      </c>
      <c r="C10" s="151">
        <f>(B10/$B$7)*100</f>
        <v>50.414857959228534</v>
      </c>
      <c r="D10" s="152"/>
      <c r="E10" s="152" t="s">
        <v>405</v>
      </c>
      <c r="F10" s="150">
        <v>123</v>
      </c>
      <c r="G10" s="153">
        <f t="shared" si="0"/>
        <v>0.33793065553052365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350</v>
      </c>
      <c r="G11" s="153">
        <f t="shared" si="0"/>
        <v>0.9615912962250673</v>
      </c>
    </row>
    <row r="12" spans="1:7" ht="12.75">
      <c r="A12" s="149" t="s">
        <v>407</v>
      </c>
      <c r="B12" s="150">
        <v>2723</v>
      </c>
      <c r="C12" s="151">
        <f aca="true" t="shared" si="1" ref="C12:C24">B12*100/B$7</f>
        <v>7.481180284631024</v>
      </c>
      <c r="D12" s="152"/>
      <c r="E12" s="152" t="s">
        <v>408</v>
      </c>
      <c r="F12" s="150">
        <v>107</v>
      </c>
      <c r="G12" s="153">
        <f t="shared" si="0"/>
        <v>0.2939721962745206</v>
      </c>
    </row>
    <row r="13" spans="1:7" ht="12.75">
      <c r="A13" s="149" t="s">
        <v>409</v>
      </c>
      <c r="B13" s="150">
        <v>3184</v>
      </c>
      <c r="C13" s="151">
        <f t="shared" si="1"/>
        <v>8.747733391944612</v>
      </c>
      <c r="D13" s="152"/>
      <c r="E13" s="152" t="s">
        <v>410</v>
      </c>
      <c r="F13" s="150">
        <v>471</v>
      </c>
      <c r="G13" s="153">
        <f t="shared" si="0"/>
        <v>1.2940271443485907</v>
      </c>
    </row>
    <row r="14" spans="1:7" ht="12.75">
      <c r="A14" s="149" t="s">
        <v>411</v>
      </c>
      <c r="B14" s="150">
        <v>3325</v>
      </c>
      <c r="C14" s="151">
        <f t="shared" si="1"/>
        <v>9.135117314138139</v>
      </c>
      <c r="D14" s="152"/>
      <c r="E14" s="152" t="s">
        <v>412</v>
      </c>
      <c r="F14" s="150">
        <v>35347</v>
      </c>
      <c r="G14" s="153">
        <f t="shared" si="0"/>
        <v>97.11247870762129</v>
      </c>
    </row>
    <row r="15" spans="1:7" ht="12.75">
      <c r="A15" s="149" t="s">
        <v>413</v>
      </c>
      <c r="B15" s="150">
        <v>2433</v>
      </c>
      <c r="C15" s="151">
        <f t="shared" si="1"/>
        <v>6.684433210615968</v>
      </c>
      <c r="D15" s="152"/>
      <c r="E15" s="152" t="s">
        <v>414</v>
      </c>
      <c r="F15" s="150">
        <v>29671</v>
      </c>
      <c r="G15" s="153">
        <f t="shared" si="0"/>
        <v>81.51821528655421</v>
      </c>
    </row>
    <row r="16" spans="1:7" ht="12.75">
      <c r="A16" s="149" t="s">
        <v>415</v>
      </c>
      <c r="B16" s="150">
        <v>1348</v>
      </c>
      <c r="C16" s="151">
        <f t="shared" si="1"/>
        <v>3.703500192318259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3450</v>
      </c>
      <c r="C17" s="151">
        <f t="shared" si="1"/>
        <v>9.478542777075663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7041</v>
      </c>
      <c r="C18" s="151">
        <f t="shared" si="1"/>
        <v>19.344469476344855</v>
      </c>
      <c r="D18" s="152"/>
      <c r="E18" s="143" t="s">
        <v>419</v>
      </c>
      <c r="F18" s="141">
        <v>36398</v>
      </c>
      <c r="G18" s="148">
        <v>100</v>
      </c>
    </row>
    <row r="19" spans="1:7" ht="12.75">
      <c r="A19" s="149" t="s">
        <v>420</v>
      </c>
      <c r="B19" s="150">
        <v>6384</v>
      </c>
      <c r="C19" s="151">
        <f t="shared" si="1"/>
        <v>17.539425243145228</v>
      </c>
      <c r="D19" s="152"/>
      <c r="E19" s="152" t="s">
        <v>421</v>
      </c>
      <c r="F19" s="150">
        <v>36105</v>
      </c>
      <c r="G19" s="153">
        <f aca="true" t="shared" si="2" ref="G19:G30">F19*100/F$18</f>
        <v>99.19501071487444</v>
      </c>
    </row>
    <row r="20" spans="1:7" ht="12.75">
      <c r="A20" s="149" t="s">
        <v>422</v>
      </c>
      <c r="B20" s="150">
        <v>2041</v>
      </c>
      <c r="C20" s="151">
        <f t="shared" si="1"/>
        <v>5.607450958843892</v>
      </c>
      <c r="D20" s="152"/>
      <c r="E20" s="152" t="s">
        <v>423</v>
      </c>
      <c r="F20" s="150">
        <v>11478</v>
      </c>
      <c r="G20" s="153">
        <f t="shared" si="2"/>
        <v>31.534699708775207</v>
      </c>
    </row>
    <row r="21" spans="1:7" ht="12.75">
      <c r="A21" s="149" t="s">
        <v>424</v>
      </c>
      <c r="B21" s="150">
        <v>1262</v>
      </c>
      <c r="C21" s="151">
        <f t="shared" si="1"/>
        <v>3.4672234738172425</v>
      </c>
      <c r="D21" s="152"/>
      <c r="E21" s="152" t="s">
        <v>425</v>
      </c>
      <c r="F21" s="150">
        <v>9326</v>
      </c>
      <c r="G21" s="153">
        <f t="shared" si="2"/>
        <v>25.622286938842795</v>
      </c>
    </row>
    <row r="22" spans="1:7" ht="12.75">
      <c r="A22" s="149" t="s">
        <v>426</v>
      </c>
      <c r="B22" s="150">
        <v>1918</v>
      </c>
      <c r="C22" s="151">
        <f t="shared" si="1"/>
        <v>5.269520303313369</v>
      </c>
      <c r="D22" s="152"/>
      <c r="E22" s="152" t="s">
        <v>427</v>
      </c>
      <c r="F22" s="150">
        <v>13447</v>
      </c>
      <c r="G22" s="153">
        <f t="shared" si="2"/>
        <v>36.94433760096709</v>
      </c>
    </row>
    <row r="23" spans="1:7" ht="12.75">
      <c r="A23" s="149" t="s">
        <v>428</v>
      </c>
      <c r="B23" s="150">
        <v>1041</v>
      </c>
      <c r="C23" s="151">
        <f t="shared" si="1"/>
        <v>2.8600472553437</v>
      </c>
      <c r="D23" s="152"/>
      <c r="E23" s="152" t="s">
        <v>429</v>
      </c>
      <c r="F23" s="150">
        <v>10686</v>
      </c>
      <c r="G23" s="153">
        <f t="shared" si="2"/>
        <v>29.358755975603056</v>
      </c>
    </row>
    <row r="24" spans="1:7" ht="12.75">
      <c r="A24" s="149" t="s">
        <v>430</v>
      </c>
      <c r="B24" s="150">
        <v>248</v>
      </c>
      <c r="C24" s="151">
        <f t="shared" si="1"/>
        <v>0.6813561184680477</v>
      </c>
      <c r="D24" s="152"/>
      <c r="E24" s="152" t="s">
        <v>431</v>
      </c>
      <c r="F24" s="150">
        <v>1376</v>
      </c>
      <c r="G24" s="153">
        <f t="shared" si="2"/>
        <v>3.7804274960162645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229</v>
      </c>
      <c r="G25" s="153">
        <f t="shared" si="2"/>
        <v>0.629155448101544</v>
      </c>
    </row>
    <row r="26" spans="1:7" ht="12.75">
      <c r="A26" s="149" t="s">
        <v>433</v>
      </c>
      <c r="B26" s="155">
        <v>37.6</v>
      </c>
      <c r="C26" s="156" t="s">
        <v>261</v>
      </c>
      <c r="D26" s="152"/>
      <c r="E26" s="157" t="s">
        <v>434</v>
      </c>
      <c r="F26" s="158">
        <v>478</v>
      </c>
      <c r="G26" s="153">
        <f t="shared" si="2"/>
        <v>1.313258970273092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210</v>
      </c>
      <c r="G27" s="153">
        <f t="shared" si="2"/>
        <v>0.5769547777350403</v>
      </c>
    </row>
    <row r="28" spans="1:7" ht="12.75">
      <c r="A28" s="149" t="s">
        <v>262</v>
      </c>
      <c r="B28" s="150">
        <v>25409</v>
      </c>
      <c r="C28" s="151">
        <f aca="true" t="shared" si="3" ref="C28:C35">B28*100/B$7</f>
        <v>69.80878070223639</v>
      </c>
      <c r="D28" s="152"/>
      <c r="E28" s="152" t="s">
        <v>436</v>
      </c>
      <c r="F28" s="150">
        <v>293</v>
      </c>
      <c r="G28" s="153">
        <f t="shared" si="2"/>
        <v>0.8049892851255563</v>
      </c>
    </row>
    <row r="29" spans="1:7" ht="12.75">
      <c r="A29" s="149" t="s">
        <v>0</v>
      </c>
      <c r="B29" s="150">
        <v>12333</v>
      </c>
      <c r="C29" s="151">
        <f t="shared" si="3"/>
        <v>33.883729875267875</v>
      </c>
      <c r="D29" s="152"/>
      <c r="E29" s="152" t="s">
        <v>1</v>
      </c>
      <c r="F29" s="150">
        <v>132</v>
      </c>
      <c r="G29" s="153">
        <f t="shared" si="2"/>
        <v>0.36265728886202536</v>
      </c>
    </row>
    <row r="30" spans="1:7" ht="12.75">
      <c r="A30" s="149" t="s">
        <v>2</v>
      </c>
      <c r="B30" s="150">
        <v>13076</v>
      </c>
      <c r="C30" s="151">
        <f t="shared" si="3"/>
        <v>35.925050826968516</v>
      </c>
      <c r="D30" s="152"/>
      <c r="E30" s="152" t="s">
        <v>3</v>
      </c>
      <c r="F30" s="150">
        <v>161</v>
      </c>
      <c r="G30" s="153">
        <f t="shared" si="2"/>
        <v>0.442331996263531</v>
      </c>
    </row>
    <row r="31" spans="1:7" ht="12.75">
      <c r="A31" s="149" t="s">
        <v>4</v>
      </c>
      <c r="B31" s="150">
        <v>24466</v>
      </c>
      <c r="C31" s="151">
        <f t="shared" si="3"/>
        <v>67.2179790098357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3909</v>
      </c>
      <c r="C32" s="151">
        <f t="shared" si="3"/>
        <v>10.739601076982252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3207</v>
      </c>
      <c r="C33" s="151">
        <f t="shared" si="3"/>
        <v>8.810923677125118</v>
      </c>
      <c r="D33" s="152"/>
      <c r="E33" s="143" t="s">
        <v>8</v>
      </c>
      <c r="F33" s="141">
        <v>11478</v>
      </c>
      <c r="G33" s="148">
        <v>100</v>
      </c>
    </row>
    <row r="34" spans="1:7" ht="12.75">
      <c r="A34" s="149" t="s">
        <v>0</v>
      </c>
      <c r="B34" s="150">
        <v>1432</v>
      </c>
      <c r="C34" s="151">
        <f t="shared" si="3"/>
        <v>3.9342821034122752</v>
      </c>
      <c r="D34" s="152"/>
      <c r="E34" s="152" t="s">
        <v>9</v>
      </c>
      <c r="F34" s="150">
        <v>10167</v>
      </c>
      <c r="G34" s="153">
        <f aca="true" t="shared" si="4" ref="G34:G42">F34*100/F$33</f>
        <v>88.57814950339781</v>
      </c>
    </row>
    <row r="35" spans="1:7" ht="12.75">
      <c r="A35" s="149" t="s">
        <v>2</v>
      </c>
      <c r="B35" s="150">
        <v>1775</v>
      </c>
      <c r="C35" s="151">
        <f t="shared" si="3"/>
        <v>4.876641573712841</v>
      </c>
      <c r="D35" s="152"/>
      <c r="E35" s="152" t="s">
        <v>10</v>
      </c>
      <c r="F35" s="150">
        <v>5781</v>
      </c>
      <c r="G35" s="153">
        <f t="shared" si="4"/>
        <v>50.3659174072138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9326</v>
      </c>
      <c r="G36" s="153">
        <f t="shared" si="4"/>
        <v>81.25108903990242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5368</v>
      </c>
      <c r="G37" s="153">
        <f t="shared" si="4"/>
        <v>46.76772956961143</v>
      </c>
    </row>
    <row r="38" spans="1:7" ht="12.75">
      <c r="A38" s="163" t="s">
        <v>13</v>
      </c>
      <c r="B38" s="150">
        <v>36044</v>
      </c>
      <c r="C38" s="151">
        <f aca="true" t="shared" si="5" ref="C38:C56">B38*100/B$7</f>
        <v>99.02741908896093</v>
      </c>
      <c r="D38" s="152"/>
      <c r="E38" s="152" t="s">
        <v>14</v>
      </c>
      <c r="F38" s="150">
        <v>646</v>
      </c>
      <c r="G38" s="153">
        <f t="shared" si="4"/>
        <v>5.628158215717024</v>
      </c>
    </row>
    <row r="39" spans="1:7" ht="12.75">
      <c r="A39" s="149" t="s">
        <v>15</v>
      </c>
      <c r="B39" s="150">
        <v>30487</v>
      </c>
      <c r="C39" s="151">
        <f t="shared" si="5"/>
        <v>83.76009670861036</v>
      </c>
      <c r="D39" s="152"/>
      <c r="E39" s="152" t="s">
        <v>10</v>
      </c>
      <c r="F39" s="150">
        <v>331</v>
      </c>
      <c r="G39" s="153">
        <f t="shared" si="4"/>
        <v>2.8837776616135216</v>
      </c>
    </row>
    <row r="40" spans="1:7" ht="12.75">
      <c r="A40" s="149" t="s">
        <v>16</v>
      </c>
      <c r="B40" s="150">
        <v>752</v>
      </c>
      <c r="C40" s="151">
        <f t="shared" si="5"/>
        <v>2.0660475850321447</v>
      </c>
      <c r="D40" s="152"/>
      <c r="E40" s="152" t="s">
        <v>17</v>
      </c>
      <c r="F40" s="150">
        <v>1311</v>
      </c>
      <c r="G40" s="153">
        <f t="shared" si="4"/>
        <v>11.421850496602195</v>
      </c>
    </row>
    <row r="41" spans="1:7" ht="12.75">
      <c r="A41" s="149" t="s">
        <v>18</v>
      </c>
      <c r="B41" s="150">
        <v>17</v>
      </c>
      <c r="C41" s="151">
        <f t="shared" si="5"/>
        <v>0.04670586295950327</v>
      </c>
      <c r="D41" s="152"/>
      <c r="E41" s="152" t="s">
        <v>19</v>
      </c>
      <c r="F41" s="150">
        <v>1110</v>
      </c>
      <c r="G41" s="153">
        <f t="shared" si="4"/>
        <v>9.670674333507579</v>
      </c>
    </row>
    <row r="42" spans="1:7" ht="12.75">
      <c r="A42" s="149" t="s">
        <v>20</v>
      </c>
      <c r="B42" s="150">
        <v>4612</v>
      </c>
      <c r="C42" s="151">
        <f t="shared" si="5"/>
        <v>12.671025880542887</v>
      </c>
      <c r="D42" s="152"/>
      <c r="E42" s="152" t="s">
        <v>21</v>
      </c>
      <c r="F42" s="150">
        <v>543</v>
      </c>
      <c r="G42" s="153">
        <f t="shared" si="4"/>
        <v>4.730789336121275</v>
      </c>
    </row>
    <row r="43" spans="1:7" ht="12.75">
      <c r="A43" s="149" t="s">
        <v>22</v>
      </c>
      <c r="B43" s="150">
        <v>1578</v>
      </c>
      <c r="C43" s="151">
        <f t="shared" si="5"/>
        <v>4.335403044123304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2230</v>
      </c>
      <c r="C44" s="151">
        <f t="shared" si="5"/>
        <v>6.126710258805429</v>
      </c>
      <c r="D44" s="152"/>
      <c r="E44" s="152" t="s">
        <v>24</v>
      </c>
      <c r="F44" s="160">
        <v>5925</v>
      </c>
      <c r="G44" s="164">
        <f>F44*100/F33</f>
        <v>51.620491374803976</v>
      </c>
    </row>
    <row r="45" spans="1:7" ht="12.75">
      <c r="A45" s="149" t="s">
        <v>25</v>
      </c>
      <c r="B45" s="150">
        <v>326</v>
      </c>
      <c r="C45" s="151">
        <f t="shared" si="5"/>
        <v>0.8956536073410627</v>
      </c>
      <c r="D45" s="152"/>
      <c r="E45" s="152" t="s">
        <v>26</v>
      </c>
      <c r="F45" s="160">
        <v>2245</v>
      </c>
      <c r="G45" s="164">
        <f>F45*100/F33</f>
        <v>19.559156647499563</v>
      </c>
    </row>
    <row r="46" spans="1:7" ht="12.75">
      <c r="A46" s="149" t="s">
        <v>27</v>
      </c>
      <c r="B46" s="150">
        <v>18</v>
      </c>
      <c r="C46" s="151">
        <f t="shared" si="5"/>
        <v>0.04945326666300346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248</v>
      </c>
      <c r="C47" s="151">
        <f t="shared" si="5"/>
        <v>0.6813561184680477</v>
      </c>
      <c r="D47" s="152"/>
      <c r="E47" s="152" t="s">
        <v>29</v>
      </c>
      <c r="F47" s="165">
        <v>3.15</v>
      </c>
      <c r="G47" s="166" t="s">
        <v>261</v>
      </c>
    </row>
    <row r="48" spans="1:7" ht="12.75">
      <c r="A48" s="149" t="s">
        <v>30</v>
      </c>
      <c r="B48" s="150">
        <v>64</v>
      </c>
      <c r="C48" s="151">
        <f t="shared" si="5"/>
        <v>0.1758338370240123</v>
      </c>
      <c r="D48" s="152"/>
      <c r="E48" s="152" t="s">
        <v>31</v>
      </c>
      <c r="F48" s="165">
        <v>3.38</v>
      </c>
      <c r="G48" s="166" t="s">
        <v>261</v>
      </c>
    </row>
    <row r="49" spans="1:7" ht="14.25">
      <c r="A49" s="149" t="s">
        <v>32</v>
      </c>
      <c r="B49" s="150">
        <v>148</v>
      </c>
      <c r="C49" s="151">
        <f t="shared" si="5"/>
        <v>0.4066157481180285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5</v>
      </c>
      <c r="C50" s="151">
        <f t="shared" si="5"/>
        <v>0.013737018517500962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4</v>
      </c>
      <c r="C51" s="151">
        <f t="shared" si="5"/>
        <v>0.01098961481400077</v>
      </c>
      <c r="D51" s="152"/>
      <c r="E51" s="143" t="s">
        <v>36</v>
      </c>
      <c r="F51" s="141">
        <v>11896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0.0027474037035001924</v>
      </c>
      <c r="D52" s="152"/>
      <c r="E52" s="152" t="s">
        <v>38</v>
      </c>
      <c r="F52" s="150">
        <v>11478</v>
      </c>
      <c r="G52" s="153">
        <f>F52*100/F$51</f>
        <v>96.4862138533961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418</v>
      </c>
      <c r="G53" s="153">
        <f>F53*100/F$51</f>
        <v>3.5137861466039007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78</v>
      </c>
      <c r="G54" s="153">
        <f>F54*100/F$51</f>
        <v>0.6556825823806322</v>
      </c>
    </row>
    <row r="55" spans="1:7" ht="12.75">
      <c r="A55" s="149" t="s">
        <v>43</v>
      </c>
      <c r="B55" s="150">
        <v>171</v>
      </c>
      <c r="C55" s="151">
        <f t="shared" si="5"/>
        <v>0.4698060332985329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354</v>
      </c>
      <c r="C56" s="151">
        <f t="shared" si="5"/>
        <v>0.9725809110390681</v>
      </c>
      <c r="D56" s="152"/>
      <c r="E56" s="152" t="s">
        <v>45</v>
      </c>
      <c r="F56" s="167">
        <v>1.6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2.3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30775</v>
      </c>
      <c r="C60" s="168">
        <f>B60*100/B7</f>
        <v>84.55134897521842</v>
      </c>
      <c r="D60" s="152"/>
      <c r="E60" s="143" t="s">
        <v>51</v>
      </c>
      <c r="F60" s="141">
        <v>11478</v>
      </c>
      <c r="G60" s="148">
        <v>100</v>
      </c>
    </row>
    <row r="61" spans="1:7" ht="12.75">
      <c r="A61" s="149" t="s">
        <v>52</v>
      </c>
      <c r="B61" s="160">
        <v>814</v>
      </c>
      <c r="C61" s="168">
        <f>B61*100/B7</f>
        <v>2.2363866146491564</v>
      </c>
      <c r="D61" s="152"/>
      <c r="E61" s="152" t="s">
        <v>53</v>
      </c>
      <c r="F61" s="150">
        <v>11092</v>
      </c>
      <c r="G61" s="153">
        <f>F61*100/F$60</f>
        <v>96.63704478132078</v>
      </c>
    </row>
    <row r="62" spans="1:7" ht="12.75">
      <c r="A62" s="149" t="s">
        <v>54</v>
      </c>
      <c r="B62" s="160">
        <v>68</v>
      </c>
      <c r="C62" s="168">
        <f>B62*100/B7</f>
        <v>0.18682345183801308</v>
      </c>
      <c r="D62" s="152"/>
      <c r="E62" s="152" t="s">
        <v>55</v>
      </c>
      <c r="F62" s="150">
        <v>386</v>
      </c>
      <c r="G62" s="153">
        <f>F62*100/F$60</f>
        <v>3.3629552186792124</v>
      </c>
    </row>
    <row r="63" spans="1:7" ht="12.75">
      <c r="A63" s="149" t="s">
        <v>56</v>
      </c>
      <c r="B63" s="160">
        <v>4811</v>
      </c>
      <c r="C63" s="168">
        <f>B63*100/B7</f>
        <v>13.217759217539426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27</v>
      </c>
      <c r="C64" s="168">
        <f>B64*100/B7</f>
        <v>0.0741798999945052</v>
      </c>
      <c r="D64" s="152"/>
      <c r="E64" s="152" t="s">
        <v>58</v>
      </c>
      <c r="F64" s="165">
        <v>3.16</v>
      </c>
      <c r="G64" s="166" t="s">
        <v>261</v>
      </c>
    </row>
    <row r="65" spans="1:7" ht="13.5" thickBot="1">
      <c r="A65" s="171" t="s">
        <v>59</v>
      </c>
      <c r="B65" s="172">
        <v>276</v>
      </c>
      <c r="C65" s="173">
        <f>B65*100/B7</f>
        <v>0.758283422166053</v>
      </c>
      <c r="D65" s="174"/>
      <c r="E65" s="174" t="s">
        <v>60</v>
      </c>
      <c r="F65" s="175">
        <v>2.8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36403</v>
      </c>
      <c r="G9" s="33">
        <f>(F9/$F$9)*100</f>
        <v>100</v>
      </c>
    </row>
    <row r="10" spans="1:7" ht="12.75">
      <c r="A10" s="29" t="s">
        <v>269</v>
      </c>
      <c r="B10" s="93">
        <v>11248</v>
      </c>
      <c r="C10" s="33">
        <f aca="true" t="shared" si="0" ref="C10:C15">(B10/$B$10)*100</f>
        <v>100</v>
      </c>
      <c r="E10" s="34" t="s">
        <v>270</v>
      </c>
      <c r="F10" s="97">
        <v>30782</v>
      </c>
      <c r="G10" s="84">
        <f aca="true" t="shared" si="1" ref="G10:G16">(F10/$F$9)*100</f>
        <v>84.55896492047358</v>
      </c>
    </row>
    <row r="11" spans="1:7" ht="12.75">
      <c r="A11" s="36" t="s">
        <v>271</v>
      </c>
      <c r="B11" s="98">
        <v>1078</v>
      </c>
      <c r="C11" s="35">
        <f t="shared" si="0"/>
        <v>9.583926031294453</v>
      </c>
      <c r="E11" s="34" t="s">
        <v>272</v>
      </c>
      <c r="F11" s="97">
        <v>30538</v>
      </c>
      <c r="G11" s="84">
        <f t="shared" si="1"/>
        <v>83.88869049254183</v>
      </c>
    </row>
    <row r="12" spans="1:7" ht="12.75">
      <c r="A12" s="36" t="s">
        <v>273</v>
      </c>
      <c r="B12" s="98">
        <v>561</v>
      </c>
      <c r="C12" s="35">
        <f t="shared" si="0"/>
        <v>4.987553342816501</v>
      </c>
      <c r="E12" s="34" t="s">
        <v>274</v>
      </c>
      <c r="F12" s="97">
        <v>12554</v>
      </c>
      <c r="G12" s="84">
        <f t="shared" si="1"/>
        <v>34.486168722358045</v>
      </c>
    </row>
    <row r="13" spans="1:7" ht="12.75">
      <c r="A13" s="36" t="s">
        <v>275</v>
      </c>
      <c r="B13" s="98">
        <v>5338</v>
      </c>
      <c r="C13" s="35">
        <f t="shared" si="0"/>
        <v>47.457325746799434</v>
      </c>
      <c r="E13" s="34" t="s">
        <v>276</v>
      </c>
      <c r="F13" s="97">
        <v>17984</v>
      </c>
      <c r="G13" s="84">
        <f t="shared" si="1"/>
        <v>49.402521770183775</v>
      </c>
    </row>
    <row r="14" spans="1:7" ht="12.75">
      <c r="A14" s="36" t="s">
        <v>277</v>
      </c>
      <c r="B14" s="98">
        <v>2465</v>
      </c>
      <c r="C14" s="35">
        <f t="shared" si="0"/>
        <v>21.915007112375534</v>
      </c>
      <c r="E14" s="34" t="s">
        <v>166</v>
      </c>
      <c r="F14" s="97">
        <v>244</v>
      </c>
      <c r="G14" s="84">
        <f t="shared" si="1"/>
        <v>0.6702744279317638</v>
      </c>
    </row>
    <row r="15" spans="1:7" ht="12.75">
      <c r="A15" s="36" t="s">
        <v>324</v>
      </c>
      <c r="B15" s="97">
        <v>1806</v>
      </c>
      <c r="C15" s="35">
        <f t="shared" si="0"/>
        <v>16.056187766714082</v>
      </c>
      <c r="E15" s="34" t="s">
        <v>278</v>
      </c>
      <c r="F15" s="97">
        <v>5621</v>
      </c>
      <c r="G15" s="84">
        <f t="shared" si="1"/>
        <v>15.441035079526413</v>
      </c>
    </row>
    <row r="16" spans="1:7" ht="12.75">
      <c r="A16" s="36"/>
      <c r="B16" s="93" t="s">
        <v>250</v>
      </c>
      <c r="C16" s="10"/>
      <c r="E16" s="34" t="s">
        <v>279</v>
      </c>
      <c r="F16" s="98">
        <v>1784</v>
      </c>
      <c r="G16" s="84">
        <f t="shared" si="1"/>
        <v>4.900694997665028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3866</v>
      </c>
      <c r="G17" s="84">
        <f>(F17/$F$9)*100</f>
        <v>10.620003845836882</v>
      </c>
    </row>
    <row r="18" spans="1:7" ht="12.75">
      <c r="A18" s="29" t="s">
        <v>282</v>
      </c>
      <c r="B18" s="93">
        <v>23453</v>
      </c>
      <c r="C18" s="33">
        <f>(B18/$B$18)*100</f>
        <v>100</v>
      </c>
      <c r="E18" s="34" t="s">
        <v>283</v>
      </c>
      <c r="F18" s="97">
        <v>1755</v>
      </c>
      <c r="G18" s="84">
        <f>(F18/$F$9)*100</f>
        <v>4.8210312336895305</v>
      </c>
    </row>
    <row r="19" spans="1:7" ht="12.75">
      <c r="A19" s="36" t="s">
        <v>284</v>
      </c>
      <c r="B19" s="97">
        <v>497</v>
      </c>
      <c r="C19" s="84">
        <f aca="true" t="shared" si="2" ref="C19:C25">(B19/$B$18)*100</f>
        <v>2.119131880782842</v>
      </c>
      <c r="E19" s="34"/>
      <c r="F19" s="97" t="s">
        <v>250</v>
      </c>
      <c r="G19" s="84"/>
    </row>
    <row r="20" spans="1:7" ht="12.75">
      <c r="A20" s="36" t="s">
        <v>285</v>
      </c>
      <c r="B20" s="97">
        <v>907</v>
      </c>
      <c r="C20" s="84">
        <f t="shared" si="2"/>
        <v>3.867309086257622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4460</v>
      </c>
      <c r="C21" s="84">
        <f t="shared" si="2"/>
        <v>19.016756918091502</v>
      </c>
      <c r="E21" s="38" t="s">
        <v>167</v>
      </c>
      <c r="F21" s="80">
        <v>5621</v>
      </c>
      <c r="G21" s="33">
        <f>(F21/$F$21)*100</f>
        <v>100</v>
      </c>
    </row>
    <row r="22" spans="1:7" ht="12.75">
      <c r="A22" s="36" t="s">
        <v>302</v>
      </c>
      <c r="B22" s="97">
        <v>3790</v>
      </c>
      <c r="C22" s="84">
        <f t="shared" si="2"/>
        <v>16.159979533535154</v>
      </c>
      <c r="E22" s="34" t="s">
        <v>303</v>
      </c>
      <c r="F22" s="97">
        <v>1876</v>
      </c>
      <c r="G22" s="84">
        <f aca="true" t="shared" si="3" ref="G22:G27">(F22/$F$21)*100</f>
        <v>33.37484433374844</v>
      </c>
    </row>
    <row r="23" spans="1:7" ht="12.75">
      <c r="A23" s="36" t="s">
        <v>304</v>
      </c>
      <c r="B23" s="97">
        <v>1533</v>
      </c>
      <c r="C23" s="84">
        <f t="shared" si="2"/>
        <v>6.536477209738627</v>
      </c>
      <c r="E23" s="34" t="s">
        <v>305</v>
      </c>
      <c r="F23" s="97">
        <v>3182</v>
      </c>
      <c r="G23" s="84">
        <f t="shared" si="3"/>
        <v>56.60914428037715</v>
      </c>
    </row>
    <row r="24" spans="1:7" ht="12.75">
      <c r="A24" s="36" t="s">
        <v>306</v>
      </c>
      <c r="B24" s="97">
        <v>6967</v>
      </c>
      <c r="C24" s="84">
        <f t="shared" si="2"/>
        <v>29.706220952543383</v>
      </c>
      <c r="E24" s="34" t="s">
        <v>307</v>
      </c>
      <c r="F24" s="97">
        <v>103</v>
      </c>
      <c r="G24" s="84">
        <f t="shared" si="3"/>
        <v>1.8324141611812845</v>
      </c>
    </row>
    <row r="25" spans="1:7" ht="12.75">
      <c r="A25" s="36" t="s">
        <v>308</v>
      </c>
      <c r="B25" s="97">
        <v>5299</v>
      </c>
      <c r="C25" s="84">
        <f t="shared" si="2"/>
        <v>22.594124419050868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386</v>
      </c>
      <c r="G26" s="84">
        <f t="shared" si="3"/>
        <v>6.867105497242483</v>
      </c>
    </row>
    <row r="27" spans="1:7" ht="12.75">
      <c r="A27" s="36" t="s">
        <v>311</v>
      </c>
      <c r="B27" s="108">
        <v>94</v>
      </c>
      <c r="C27" s="37" t="s">
        <v>261</v>
      </c>
      <c r="E27" s="34" t="s">
        <v>312</v>
      </c>
      <c r="F27" s="97">
        <v>74</v>
      </c>
      <c r="G27" s="84">
        <f t="shared" si="3"/>
        <v>1.3164917274506316</v>
      </c>
    </row>
    <row r="28" spans="1:7" ht="12.75">
      <c r="A28" s="36" t="s">
        <v>313</v>
      </c>
      <c r="B28" s="108">
        <v>52.3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33737</v>
      </c>
      <c r="G30" s="33">
        <f>(F30/$F$30)*100</f>
        <v>100</v>
      </c>
      <c r="J30" s="39"/>
    </row>
    <row r="31" spans="1:10" ht="12.75">
      <c r="A31" s="95" t="s">
        <v>296</v>
      </c>
      <c r="B31" s="93">
        <v>27233</v>
      </c>
      <c r="C31" s="33">
        <f>(B31/$B$31)*100</f>
        <v>100</v>
      </c>
      <c r="E31" s="34" t="s">
        <v>317</v>
      </c>
      <c r="F31" s="97">
        <v>26298</v>
      </c>
      <c r="G31" s="101">
        <f>(F31/$F$30)*100</f>
        <v>77.95002519488989</v>
      </c>
      <c r="J31" s="39"/>
    </row>
    <row r="32" spans="1:10" ht="12.75">
      <c r="A32" s="36" t="s">
        <v>318</v>
      </c>
      <c r="B32" s="97">
        <v>5250</v>
      </c>
      <c r="C32" s="10">
        <f>(B32/$B$31)*100</f>
        <v>19.278081739066575</v>
      </c>
      <c r="E32" s="34" t="s">
        <v>319</v>
      </c>
      <c r="F32" s="97">
        <v>7439</v>
      </c>
      <c r="G32" s="101">
        <f aca="true" t="shared" si="4" ref="G32:G39">(F32/$F$30)*100</f>
        <v>22.049974805110118</v>
      </c>
      <c r="J32" s="39"/>
    </row>
    <row r="33" spans="1:10" ht="12.75">
      <c r="A33" s="36" t="s">
        <v>320</v>
      </c>
      <c r="B33" s="97">
        <v>19679</v>
      </c>
      <c r="C33" s="10">
        <f aca="true" t="shared" si="5" ref="C33:C38">(B33/$B$31)*100</f>
        <v>72.26159438916021</v>
      </c>
      <c r="E33" s="34" t="s">
        <v>321</v>
      </c>
      <c r="F33" s="97">
        <v>2270</v>
      </c>
      <c r="G33" s="101">
        <f t="shared" si="4"/>
        <v>6.7285176512434415</v>
      </c>
      <c r="J33" s="39"/>
    </row>
    <row r="34" spans="1:7" ht="12.75">
      <c r="A34" s="36" t="s">
        <v>322</v>
      </c>
      <c r="B34" s="97">
        <v>166</v>
      </c>
      <c r="C34" s="10">
        <f t="shared" si="5"/>
        <v>0.6095545845114383</v>
      </c>
      <c r="E34" s="34" t="s">
        <v>323</v>
      </c>
      <c r="F34" s="97">
        <v>723</v>
      </c>
      <c r="G34" s="101">
        <f t="shared" si="4"/>
        <v>2.1430476924444974</v>
      </c>
    </row>
    <row r="35" spans="1:7" ht="12.75">
      <c r="A35" s="36" t="s">
        <v>325</v>
      </c>
      <c r="B35" s="97">
        <v>1363</v>
      </c>
      <c r="C35" s="10">
        <f t="shared" si="5"/>
        <v>5.004957221018618</v>
      </c>
      <c r="E35" s="34" t="s">
        <v>321</v>
      </c>
      <c r="F35" s="97">
        <v>195</v>
      </c>
      <c r="G35" s="101">
        <f t="shared" si="4"/>
        <v>0.5780004149746569</v>
      </c>
    </row>
    <row r="36" spans="1:7" ht="12.75">
      <c r="A36" s="36" t="s">
        <v>297</v>
      </c>
      <c r="B36" s="97">
        <v>1110</v>
      </c>
      <c r="C36" s="10">
        <f t="shared" si="5"/>
        <v>4.075937281974076</v>
      </c>
      <c r="E36" s="34" t="s">
        <v>327</v>
      </c>
      <c r="F36" s="97">
        <v>3311</v>
      </c>
      <c r="G36" s="101">
        <f t="shared" si="4"/>
        <v>9.814150635800456</v>
      </c>
    </row>
    <row r="37" spans="1:7" ht="12.75">
      <c r="A37" s="36" t="s">
        <v>326</v>
      </c>
      <c r="B37" s="97">
        <v>775</v>
      </c>
      <c r="C37" s="10">
        <f t="shared" si="5"/>
        <v>2.8458120662431607</v>
      </c>
      <c r="E37" s="34" t="s">
        <v>321</v>
      </c>
      <c r="F37" s="97">
        <v>838</v>
      </c>
      <c r="G37" s="101">
        <f t="shared" si="4"/>
        <v>2.483919732044936</v>
      </c>
    </row>
    <row r="38" spans="1:7" ht="12.75">
      <c r="A38" s="36" t="s">
        <v>297</v>
      </c>
      <c r="B38" s="97">
        <v>513</v>
      </c>
      <c r="C38" s="10">
        <f t="shared" si="5"/>
        <v>1.8837439870745054</v>
      </c>
      <c r="E38" s="34" t="s">
        <v>259</v>
      </c>
      <c r="F38" s="97">
        <v>3080</v>
      </c>
      <c r="G38" s="101">
        <f t="shared" si="4"/>
        <v>9.129442451907401</v>
      </c>
    </row>
    <row r="39" spans="1:7" ht="12.75">
      <c r="A39" s="36"/>
      <c r="B39" s="97" t="s">
        <v>250</v>
      </c>
      <c r="C39" s="10"/>
      <c r="E39" s="34" t="s">
        <v>321</v>
      </c>
      <c r="F39" s="97">
        <v>1108</v>
      </c>
      <c r="G39" s="101">
        <f t="shared" si="4"/>
        <v>3.2842279989329226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634</v>
      </c>
      <c r="C42" s="33">
        <f>(B42/$B$42)*100</f>
        <v>100</v>
      </c>
      <c r="E42" s="31" t="s">
        <v>268</v>
      </c>
      <c r="F42" s="80">
        <v>36403</v>
      </c>
      <c r="G42" s="99">
        <f>(F42/$F$42)*100</f>
        <v>100</v>
      </c>
      <c r="I42" s="39"/>
    </row>
    <row r="43" spans="1:7" ht="12.75">
      <c r="A43" s="36" t="s">
        <v>301</v>
      </c>
      <c r="B43" s="98">
        <v>52</v>
      </c>
      <c r="C43" s="102">
        <f>(B43/$B$42)*100</f>
        <v>8.201892744479496</v>
      </c>
      <c r="E43" s="60" t="s">
        <v>168</v>
      </c>
      <c r="F43" s="106">
        <v>40636</v>
      </c>
      <c r="G43" s="107">
        <f aca="true" t="shared" si="6" ref="G43:G71">(F43/$F$42)*100</f>
        <v>111.6281625140785</v>
      </c>
    </row>
    <row r="44" spans="1:7" ht="12.75">
      <c r="A44" s="36"/>
      <c r="B44" s="93" t="s">
        <v>250</v>
      </c>
      <c r="C44" s="10"/>
      <c r="E44" s="1" t="s">
        <v>329</v>
      </c>
      <c r="F44" s="97">
        <v>268</v>
      </c>
      <c r="G44" s="101">
        <f t="shared" si="6"/>
        <v>0.7362030601873473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97</v>
      </c>
      <c r="G45" s="101">
        <f t="shared" si="6"/>
        <v>0.26646155536631594</v>
      </c>
    </row>
    <row r="46" spans="1:7" ht="12.75">
      <c r="A46" s="29" t="s">
        <v>331</v>
      </c>
      <c r="B46" s="93">
        <v>25445</v>
      </c>
      <c r="C46" s="33">
        <f>(B46/$B$46)*100</f>
        <v>100</v>
      </c>
      <c r="E46" s="1" t="s">
        <v>332</v>
      </c>
      <c r="F46" s="97">
        <v>27</v>
      </c>
      <c r="G46" s="101">
        <f t="shared" si="6"/>
        <v>0.07416971128753125</v>
      </c>
    </row>
    <row r="47" spans="1:7" ht="12.75">
      <c r="A47" s="36" t="s">
        <v>333</v>
      </c>
      <c r="B47" s="97">
        <v>2351</v>
      </c>
      <c r="C47" s="10">
        <f>(B47/$B$46)*100</f>
        <v>9.239536254666929</v>
      </c>
      <c r="E47" s="1" t="s">
        <v>334</v>
      </c>
      <c r="F47" s="97">
        <v>383</v>
      </c>
      <c r="G47" s="101">
        <f t="shared" si="6"/>
        <v>1.0521110897453505</v>
      </c>
    </row>
    <row r="48" spans="1:7" ht="12.75">
      <c r="A48" s="36"/>
      <c r="B48" s="93" t="s">
        <v>250</v>
      </c>
      <c r="C48" s="10"/>
      <c r="E48" s="1" t="s">
        <v>335</v>
      </c>
      <c r="F48" s="97">
        <v>1042</v>
      </c>
      <c r="G48" s="101">
        <f t="shared" si="6"/>
        <v>2.8624014504299096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271</v>
      </c>
      <c r="G49" s="101">
        <f t="shared" si="6"/>
        <v>0.7444441392192951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81</v>
      </c>
      <c r="G50" s="101">
        <f t="shared" si="6"/>
        <v>0.22250913386259374</v>
      </c>
    </row>
    <row r="51" spans="1:7" ht="12.75">
      <c r="A51" s="5" t="s">
        <v>338</v>
      </c>
      <c r="B51" s="93">
        <v>9228</v>
      </c>
      <c r="C51" s="33">
        <f>(B51/$B$51)*100</f>
        <v>100</v>
      </c>
      <c r="E51" s="1" t="s">
        <v>339</v>
      </c>
      <c r="F51" s="97">
        <v>2435</v>
      </c>
      <c r="G51" s="101">
        <f t="shared" si="6"/>
        <v>6.689009147597726</v>
      </c>
    </row>
    <row r="52" spans="1:7" ht="12.75">
      <c r="A52" s="4" t="s">
        <v>340</v>
      </c>
      <c r="B52" s="98">
        <v>356</v>
      </c>
      <c r="C52" s="10">
        <f>(B52/$B$51)*100</f>
        <v>3.857824013870828</v>
      </c>
      <c r="E52" s="1" t="s">
        <v>341</v>
      </c>
      <c r="F52" s="97">
        <v>408</v>
      </c>
      <c r="G52" s="101">
        <f t="shared" si="6"/>
        <v>1.1207867483449165</v>
      </c>
    </row>
    <row r="53" spans="1:7" ht="12.75">
      <c r="A53" s="4"/>
      <c r="B53" s="93" t="s">
        <v>250</v>
      </c>
      <c r="C53" s="10"/>
      <c r="E53" s="1" t="s">
        <v>342</v>
      </c>
      <c r="F53" s="97">
        <v>599</v>
      </c>
      <c r="G53" s="101">
        <f t="shared" si="6"/>
        <v>1.6454687800456007</v>
      </c>
    </row>
    <row r="54" spans="1:7" ht="14.25">
      <c r="A54" s="5" t="s">
        <v>343</v>
      </c>
      <c r="B54" s="93">
        <v>21030</v>
      </c>
      <c r="C54" s="33">
        <f>(B54/$B$54)*100</f>
        <v>100</v>
      </c>
      <c r="E54" s="1" t="s">
        <v>201</v>
      </c>
      <c r="F54" s="97">
        <v>3872</v>
      </c>
      <c r="G54" s="101">
        <f t="shared" si="6"/>
        <v>10.636486003900778</v>
      </c>
    </row>
    <row r="55" spans="1:7" ht="12.75">
      <c r="A55" s="4" t="s">
        <v>340</v>
      </c>
      <c r="B55" s="98">
        <v>2125</v>
      </c>
      <c r="C55" s="10">
        <f>(B55/$B$54)*100</f>
        <v>10.104612458392772</v>
      </c>
      <c r="E55" s="1" t="s">
        <v>344</v>
      </c>
      <c r="F55" s="97">
        <v>7332</v>
      </c>
      <c r="G55" s="101">
        <f t="shared" si="6"/>
        <v>20.141197154080707</v>
      </c>
    </row>
    <row r="56" spans="1:7" ht="12.75">
      <c r="A56" s="4" t="s">
        <v>345</v>
      </c>
      <c r="B56" s="119">
        <v>71.4</v>
      </c>
      <c r="C56" s="37" t="s">
        <v>261</v>
      </c>
      <c r="E56" s="1" t="s">
        <v>346</v>
      </c>
      <c r="F56" s="97">
        <v>178</v>
      </c>
      <c r="G56" s="101">
        <f t="shared" si="6"/>
        <v>0.48897068922890974</v>
      </c>
    </row>
    <row r="57" spans="1:7" ht="12.75">
      <c r="A57" s="4" t="s">
        <v>347</v>
      </c>
      <c r="B57" s="98">
        <v>18905</v>
      </c>
      <c r="C57" s="10">
        <f>(B57/$B$54)*100</f>
        <v>89.89538754160723</v>
      </c>
      <c r="E57" s="1" t="s">
        <v>348</v>
      </c>
      <c r="F57" s="97">
        <v>182</v>
      </c>
      <c r="G57" s="101">
        <f t="shared" si="6"/>
        <v>0.4999587946048403</v>
      </c>
    </row>
    <row r="58" spans="1:7" ht="12.75">
      <c r="A58" s="4" t="s">
        <v>345</v>
      </c>
      <c r="B58" s="119">
        <v>77.2</v>
      </c>
      <c r="C58" s="37" t="s">
        <v>261</v>
      </c>
      <c r="E58" s="1" t="s">
        <v>349</v>
      </c>
      <c r="F58" s="97">
        <v>3844</v>
      </c>
      <c r="G58" s="101">
        <f t="shared" si="6"/>
        <v>10.559569266269264</v>
      </c>
    </row>
    <row r="59" spans="1:7" ht="12.75">
      <c r="A59" s="4"/>
      <c r="B59" s="93" t="s">
        <v>250</v>
      </c>
      <c r="C59" s="10"/>
      <c r="E59" s="1" t="s">
        <v>350</v>
      </c>
      <c r="F59" s="97">
        <v>104</v>
      </c>
      <c r="G59" s="101">
        <f t="shared" si="6"/>
        <v>0.28569073977419446</v>
      </c>
    </row>
    <row r="60" spans="1:7" ht="12.75">
      <c r="A60" s="5" t="s">
        <v>351</v>
      </c>
      <c r="B60" s="93">
        <v>3306</v>
      </c>
      <c r="C60" s="33">
        <f>(B60/$B$60)*100</f>
        <v>100</v>
      </c>
      <c r="E60" s="1" t="s">
        <v>352</v>
      </c>
      <c r="F60" s="97">
        <v>3914</v>
      </c>
      <c r="G60" s="101">
        <f t="shared" si="6"/>
        <v>10.751861110348049</v>
      </c>
    </row>
    <row r="61" spans="1:7" ht="12.75">
      <c r="A61" s="4" t="s">
        <v>340</v>
      </c>
      <c r="B61" s="97">
        <v>945</v>
      </c>
      <c r="C61" s="10">
        <f>(B61/$B$60)*100</f>
        <v>28.584392014519054</v>
      </c>
      <c r="E61" s="1" t="s">
        <v>353</v>
      </c>
      <c r="F61" s="97">
        <v>324</v>
      </c>
      <c r="G61" s="101">
        <f t="shared" si="6"/>
        <v>0.890036535450375</v>
      </c>
    </row>
    <row r="62" spans="1:7" ht="12.75">
      <c r="A62" s="4"/>
      <c r="B62" s="93" t="s">
        <v>250</v>
      </c>
      <c r="C62" s="10"/>
      <c r="E62" s="1" t="s">
        <v>354</v>
      </c>
      <c r="F62" s="97">
        <v>224</v>
      </c>
      <c r="G62" s="101">
        <f t="shared" si="6"/>
        <v>0.615333901052111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103</v>
      </c>
      <c r="G63" s="101">
        <f t="shared" si="6"/>
        <v>0.2829437134302118</v>
      </c>
    </row>
    <row r="64" spans="1:7" ht="12.75">
      <c r="A64" s="29" t="s">
        <v>357</v>
      </c>
      <c r="B64" s="93">
        <v>33737</v>
      </c>
      <c r="C64" s="33">
        <f>(B64/$B$64)*100</f>
        <v>100</v>
      </c>
      <c r="E64" s="1" t="s">
        <v>358</v>
      </c>
      <c r="F64" s="97">
        <v>86</v>
      </c>
      <c r="G64" s="101">
        <f t="shared" si="6"/>
        <v>0.23624426558250694</v>
      </c>
    </row>
    <row r="65" spans="1:7" ht="12.75">
      <c r="A65" s="4" t="s">
        <v>256</v>
      </c>
      <c r="B65" s="97">
        <v>21642</v>
      </c>
      <c r="C65" s="10">
        <f>(B65/$B$64)*100</f>
        <v>64.1491537481104</v>
      </c>
      <c r="E65" s="1" t="s">
        <v>359</v>
      </c>
      <c r="F65" s="97">
        <v>161</v>
      </c>
      <c r="G65" s="101">
        <f t="shared" si="6"/>
        <v>0.4422712413812048</v>
      </c>
    </row>
    <row r="66" spans="1:7" ht="12.75">
      <c r="A66" s="4" t="s">
        <v>257</v>
      </c>
      <c r="B66" s="97">
        <v>11424</v>
      </c>
      <c r="C66" s="10">
        <f aca="true" t="shared" si="7" ref="C66:C71">(B66/$B$64)*100</f>
        <v>33.86193200343836</v>
      </c>
      <c r="E66" s="1" t="s">
        <v>360</v>
      </c>
      <c r="F66" s="97">
        <v>35</v>
      </c>
      <c r="G66" s="101">
        <f t="shared" si="6"/>
        <v>0.09614592203939236</v>
      </c>
    </row>
    <row r="67" spans="1:7" ht="12.75">
      <c r="A67" s="4" t="s">
        <v>361</v>
      </c>
      <c r="B67" s="97">
        <v>3879</v>
      </c>
      <c r="C67" s="10">
        <f t="shared" si="7"/>
        <v>11.497762100957406</v>
      </c>
      <c r="E67" s="1" t="s">
        <v>362</v>
      </c>
      <c r="F67" s="97">
        <v>442</v>
      </c>
      <c r="G67" s="101">
        <f t="shared" si="6"/>
        <v>1.2141856440403265</v>
      </c>
    </row>
    <row r="68" spans="1:7" ht="12.75">
      <c r="A68" s="4" t="s">
        <v>363</v>
      </c>
      <c r="B68" s="97">
        <v>7545</v>
      </c>
      <c r="C68" s="10">
        <f t="shared" si="7"/>
        <v>22.364169902480953</v>
      </c>
      <c r="E68" s="1" t="s">
        <v>364</v>
      </c>
      <c r="F68" s="97">
        <v>2341</v>
      </c>
      <c r="G68" s="101">
        <f t="shared" si="6"/>
        <v>6.4307886712633575</v>
      </c>
    </row>
    <row r="69" spans="1:7" ht="12.75">
      <c r="A69" s="4" t="s">
        <v>365</v>
      </c>
      <c r="B69" s="97">
        <v>3458</v>
      </c>
      <c r="C69" s="10">
        <f t="shared" si="7"/>
        <v>10.249874025550582</v>
      </c>
      <c r="E69" s="1" t="s">
        <v>366</v>
      </c>
      <c r="F69" s="97">
        <v>43</v>
      </c>
      <c r="G69" s="101">
        <f t="shared" si="6"/>
        <v>0.11812213279125347</v>
      </c>
    </row>
    <row r="70" spans="1:7" ht="12.75">
      <c r="A70" s="4" t="s">
        <v>367</v>
      </c>
      <c r="B70" s="97">
        <v>4087</v>
      </c>
      <c r="C70" s="10">
        <f t="shared" si="7"/>
        <v>12.114295876930372</v>
      </c>
      <c r="E70" s="1" t="s">
        <v>368</v>
      </c>
      <c r="F70" s="97">
        <v>45</v>
      </c>
      <c r="G70" s="101">
        <f t="shared" si="6"/>
        <v>0.12361618547921875</v>
      </c>
    </row>
    <row r="71" spans="1:7" ht="12.75">
      <c r="A71" s="7" t="s">
        <v>258</v>
      </c>
      <c r="B71" s="103">
        <v>671</v>
      </c>
      <c r="C71" s="40">
        <f t="shared" si="7"/>
        <v>1.9889142484512554</v>
      </c>
      <c r="D71" s="41"/>
      <c r="E71" s="9" t="s">
        <v>369</v>
      </c>
      <c r="F71" s="103">
        <v>11795</v>
      </c>
      <c r="G71" s="104">
        <f t="shared" si="6"/>
        <v>32.40117572727522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26626</v>
      </c>
      <c r="C9" s="81">
        <f>(B9/$B$9)*100</f>
        <v>100</v>
      </c>
      <c r="D9" s="65"/>
      <c r="E9" s="79" t="s">
        <v>381</v>
      </c>
      <c r="F9" s="80">
        <v>11483</v>
      </c>
      <c r="G9" s="81">
        <f>(F9/$F$9)*100</f>
        <v>100</v>
      </c>
    </row>
    <row r="10" spans="1:7" ht="12.75">
      <c r="A10" s="82" t="s">
        <v>382</v>
      </c>
      <c r="B10" s="97">
        <v>17953</v>
      </c>
      <c r="C10" s="105">
        <f>(B10/$B$9)*100</f>
        <v>67.42657552767972</v>
      </c>
      <c r="D10" s="65"/>
      <c r="E10" s="78" t="s">
        <v>383</v>
      </c>
      <c r="F10" s="97">
        <v>281</v>
      </c>
      <c r="G10" s="105">
        <f aca="true" t="shared" si="0" ref="G10:G19">(F10/$F$9)*100</f>
        <v>2.447095706696856</v>
      </c>
    </row>
    <row r="11" spans="1:7" ht="12.75">
      <c r="A11" s="82" t="s">
        <v>384</v>
      </c>
      <c r="B11" s="97">
        <v>17945</v>
      </c>
      <c r="C11" s="105">
        <f aca="true" t="shared" si="1" ref="C11:C16">(B11/$B$9)*100</f>
        <v>67.3965297078044</v>
      </c>
      <c r="D11" s="65"/>
      <c r="E11" s="78" t="s">
        <v>385</v>
      </c>
      <c r="F11" s="97">
        <v>243</v>
      </c>
      <c r="G11" s="105">
        <f t="shared" si="0"/>
        <v>2.116171732125751</v>
      </c>
    </row>
    <row r="12" spans="1:7" ht="12.75">
      <c r="A12" s="82" t="s">
        <v>386</v>
      </c>
      <c r="B12" s="97">
        <v>17354</v>
      </c>
      <c r="C12" s="105">
        <f>(B12/$B$9)*100</f>
        <v>65.1768947645159</v>
      </c>
      <c r="D12" s="65"/>
      <c r="E12" s="78" t="s">
        <v>387</v>
      </c>
      <c r="F12" s="97">
        <v>473</v>
      </c>
      <c r="G12" s="105">
        <f t="shared" si="0"/>
        <v>4.1191326308455976</v>
      </c>
    </row>
    <row r="13" spans="1:7" ht="12.75">
      <c r="A13" s="82" t="s">
        <v>388</v>
      </c>
      <c r="B13" s="97">
        <v>591</v>
      </c>
      <c r="C13" s="105">
        <f>(B13/$B$9)*100</f>
        <v>2.219634943288515</v>
      </c>
      <c r="D13" s="65"/>
      <c r="E13" s="78" t="s">
        <v>389</v>
      </c>
      <c r="F13" s="97">
        <v>545</v>
      </c>
      <c r="G13" s="105">
        <f t="shared" si="0"/>
        <v>4.746146477401376</v>
      </c>
    </row>
    <row r="14" spans="1:7" ht="12.75">
      <c r="A14" s="82" t="s">
        <v>390</v>
      </c>
      <c r="B14" s="109">
        <v>3.3</v>
      </c>
      <c r="C14" s="112" t="s">
        <v>261</v>
      </c>
      <c r="D14" s="65"/>
      <c r="E14" s="78" t="s">
        <v>391</v>
      </c>
      <c r="F14" s="97">
        <v>799</v>
      </c>
      <c r="G14" s="105">
        <f t="shared" si="0"/>
        <v>6.958111991639814</v>
      </c>
    </row>
    <row r="15" spans="1:7" ht="12.75">
      <c r="A15" s="82" t="s">
        <v>392</v>
      </c>
      <c r="B15" s="109">
        <v>8</v>
      </c>
      <c r="C15" s="105">
        <f t="shared" si="1"/>
        <v>0.030045819875309847</v>
      </c>
      <c r="D15" s="65"/>
      <c r="E15" s="78" t="s">
        <v>393</v>
      </c>
      <c r="F15" s="97">
        <v>1637</v>
      </c>
      <c r="G15" s="105">
        <f t="shared" si="0"/>
        <v>14.255856483497345</v>
      </c>
    </row>
    <row r="16" spans="1:7" ht="12.75">
      <c r="A16" s="82" t="s">
        <v>67</v>
      </c>
      <c r="B16" s="97">
        <v>8673</v>
      </c>
      <c r="C16" s="105">
        <f t="shared" si="1"/>
        <v>32.57342447232029</v>
      </c>
      <c r="D16" s="65"/>
      <c r="E16" s="78" t="s">
        <v>68</v>
      </c>
      <c r="F16" s="97">
        <v>1657</v>
      </c>
      <c r="G16" s="105">
        <f t="shared" si="0"/>
        <v>14.430026996429504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2842</v>
      </c>
      <c r="G17" s="105">
        <f t="shared" si="0"/>
        <v>24.749629887660017</v>
      </c>
    </row>
    <row r="18" spans="1:7" ht="12.75">
      <c r="A18" s="77" t="s">
        <v>70</v>
      </c>
      <c r="B18" s="80">
        <v>13665</v>
      </c>
      <c r="C18" s="81">
        <f>(B18/$B$18)*100</f>
        <v>100</v>
      </c>
      <c r="D18" s="65"/>
      <c r="E18" s="78" t="s">
        <v>170</v>
      </c>
      <c r="F18" s="97">
        <v>1602</v>
      </c>
      <c r="G18" s="105">
        <f t="shared" si="0"/>
        <v>13.951058085866064</v>
      </c>
    </row>
    <row r="19" spans="1:9" ht="12.75">
      <c r="A19" s="82" t="s">
        <v>382</v>
      </c>
      <c r="B19" s="97">
        <v>8002</v>
      </c>
      <c r="C19" s="105">
        <f>(B19/$B$18)*100</f>
        <v>58.55836077570436</v>
      </c>
      <c r="D19" s="65"/>
      <c r="E19" s="78" t="s">
        <v>169</v>
      </c>
      <c r="F19" s="98">
        <v>1404</v>
      </c>
      <c r="G19" s="105">
        <f t="shared" si="0"/>
        <v>12.226770007837672</v>
      </c>
      <c r="I19" s="117"/>
    </row>
    <row r="20" spans="1:7" ht="12.75">
      <c r="A20" s="82" t="s">
        <v>384</v>
      </c>
      <c r="B20" s="97">
        <v>8002</v>
      </c>
      <c r="C20" s="105">
        <f>(B20/$B$18)*100</f>
        <v>58.55836077570436</v>
      </c>
      <c r="D20" s="65"/>
      <c r="E20" s="78" t="s">
        <v>71</v>
      </c>
      <c r="F20" s="97">
        <v>101322</v>
      </c>
      <c r="G20" s="112" t="s">
        <v>261</v>
      </c>
    </row>
    <row r="21" spans="1:7" ht="12.75">
      <c r="A21" s="82" t="s">
        <v>386</v>
      </c>
      <c r="B21" s="97">
        <v>7678</v>
      </c>
      <c r="C21" s="105">
        <f>(B21/$B$18)*100</f>
        <v>56.18733991950238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10317</v>
      </c>
      <c r="G22" s="105">
        <f>(F22/$F$9)*100</f>
        <v>89.84585909605504</v>
      </c>
    </row>
    <row r="23" spans="1:7" ht="12.75">
      <c r="A23" s="77" t="s">
        <v>73</v>
      </c>
      <c r="B23" s="80">
        <v>3149</v>
      </c>
      <c r="C23" s="81">
        <f>(B23/$B$23)*100</f>
        <v>100</v>
      </c>
      <c r="D23" s="65"/>
      <c r="E23" s="78" t="s">
        <v>74</v>
      </c>
      <c r="F23" s="97">
        <v>118171</v>
      </c>
      <c r="G23" s="112" t="s">
        <v>261</v>
      </c>
    </row>
    <row r="24" spans="1:7" ht="12.75">
      <c r="A24" s="82" t="s">
        <v>75</v>
      </c>
      <c r="B24" s="97">
        <v>1543</v>
      </c>
      <c r="C24" s="105">
        <f>(B24/$B$23)*100</f>
        <v>48.99968243886948</v>
      </c>
      <c r="D24" s="65"/>
      <c r="E24" s="78" t="s">
        <v>76</v>
      </c>
      <c r="F24" s="97">
        <v>2313</v>
      </c>
      <c r="G24" s="105">
        <f>(F24/$F$9)*100</f>
        <v>20.14281982060437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14506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225</v>
      </c>
      <c r="G26" s="105">
        <f>(F26/$F$9)*100</f>
        <v>1.9594182704868064</v>
      </c>
    </row>
    <row r="27" spans="1:7" ht="12.75">
      <c r="A27" s="77" t="s">
        <v>85</v>
      </c>
      <c r="B27" s="80">
        <v>17185</v>
      </c>
      <c r="C27" s="81">
        <f>(B27/$B$27)*100</f>
        <v>100</v>
      </c>
      <c r="D27" s="65"/>
      <c r="E27" s="78" t="s">
        <v>78</v>
      </c>
      <c r="F27" s="98">
        <v>7485</v>
      </c>
      <c r="G27" s="112" t="s">
        <v>261</v>
      </c>
    </row>
    <row r="28" spans="1:7" ht="12.75">
      <c r="A28" s="82" t="s">
        <v>86</v>
      </c>
      <c r="B28" s="97">
        <v>11845</v>
      </c>
      <c r="C28" s="105">
        <f aca="true" t="shared" si="2" ref="C28:C33">(B28/$B$27)*100</f>
        <v>68.92638929298806</v>
      </c>
      <c r="D28" s="65"/>
      <c r="E28" s="78" t="s">
        <v>79</v>
      </c>
      <c r="F28" s="97">
        <v>74</v>
      </c>
      <c r="G28" s="105">
        <f>(F28/$F$9)*100</f>
        <v>0.6444308978489942</v>
      </c>
    </row>
    <row r="29" spans="1:7" ht="12.75">
      <c r="A29" s="82" t="s">
        <v>87</v>
      </c>
      <c r="B29" s="97">
        <v>1530</v>
      </c>
      <c r="C29" s="105">
        <f t="shared" si="2"/>
        <v>8.903113180098924</v>
      </c>
      <c r="D29" s="65"/>
      <c r="E29" s="78" t="s">
        <v>80</v>
      </c>
      <c r="F29" s="97">
        <v>2335</v>
      </c>
      <c r="G29" s="112" t="s">
        <v>261</v>
      </c>
    </row>
    <row r="30" spans="1:7" ht="12.75">
      <c r="A30" s="82" t="s">
        <v>88</v>
      </c>
      <c r="B30" s="97">
        <v>2971</v>
      </c>
      <c r="C30" s="105">
        <f t="shared" si="2"/>
        <v>17.288332848414314</v>
      </c>
      <c r="D30" s="65"/>
      <c r="E30" s="78" t="s">
        <v>81</v>
      </c>
      <c r="F30" s="97">
        <v>1493</v>
      </c>
      <c r="G30" s="105">
        <f>(F30/$F$9)*100</f>
        <v>13.001828790385789</v>
      </c>
    </row>
    <row r="31" spans="1:7" ht="12.75">
      <c r="A31" s="82" t="s">
        <v>115</v>
      </c>
      <c r="B31" s="97">
        <v>68</v>
      </c>
      <c r="C31" s="105">
        <f t="shared" si="2"/>
        <v>0.3956939191155078</v>
      </c>
      <c r="D31" s="65"/>
      <c r="E31" s="78" t="s">
        <v>82</v>
      </c>
      <c r="F31" s="97">
        <v>38090</v>
      </c>
      <c r="G31" s="112" t="s">
        <v>261</v>
      </c>
    </row>
    <row r="32" spans="1:7" ht="12.75">
      <c r="A32" s="82" t="s">
        <v>89</v>
      </c>
      <c r="B32" s="97">
        <v>60</v>
      </c>
      <c r="C32" s="105">
        <f t="shared" si="2"/>
        <v>0.3491416933372127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711</v>
      </c>
      <c r="C33" s="105">
        <f t="shared" si="2"/>
        <v>4.13732906604597</v>
      </c>
      <c r="D33" s="65"/>
      <c r="E33" s="79" t="s">
        <v>84</v>
      </c>
      <c r="F33" s="80">
        <v>10143</v>
      </c>
      <c r="G33" s="81">
        <f>(F33/$F$33)*100</f>
        <v>100</v>
      </c>
    </row>
    <row r="34" spans="1:7" ht="12.75">
      <c r="A34" s="82" t="s">
        <v>91</v>
      </c>
      <c r="B34" s="120">
        <v>47.8</v>
      </c>
      <c r="C34" s="112" t="s">
        <v>261</v>
      </c>
      <c r="D34" s="65"/>
      <c r="E34" s="78" t="s">
        <v>383</v>
      </c>
      <c r="F34" s="97">
        <v>160</v>
      </c>
      <c r="G34" s="105">
        <f aca="true" t="shared" si="3" ref="G34:G43">(F34/$F$33)*100</f>
        <v>1.577442571231391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112</v>
      </c>
      <c r="G35" s="105">
        <f t="shared" si="3"/>
        <v>1.1042097998619738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324</v>
      </c>
      <c r="G36" s="105">
        <f t="shared" si="3"/>
        <v>3.1943212067435667</v>
      </c>
    </row>
    <row r="37" spans="1:7" ht="12.75">
      <c r="A37" s="77" t="s">
        <v>94</v>
      </c>
      <c r="B37" s="80">
        <v>17354</v>
      </c>
      <c r="C37" s="81">
        <f>(B37/$B$37)*100</f>
        <v>100</v>
      </c>
      <c r="D37" s="65"/>
      <c r="E37" s="78" t="s">
        <v>389</v>
      </c>
      <c r="F37" s="97">
        <v>325</v>
      </c>
      <c r="G37" s="105">
        <f t="shared" si="3"/>
        <v>3.2041802228137635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642</v>
      </c>
      <c r="G38" s="105">
        <f t="shared" si="3"/>
        <v>6.329488317065957</v>
      </c>
    </row>
    <row r="39" spans="1:7" ht="12.75">
      <c r="A39" s="82" t="s">
        <v>97</v>
      </c>
      <c r="B39" s="98">
        <v>9569</v>
      </c>
      <c r="C39" s="105">
        <f>(B39/$B$37)*100</f>
        <v>55.14002535438516</v>
      </c>
      <c r="D39" s="65"/>
      <c r="E39" s="78" t="s">
        <v>393</v>
      </c>
      <c r="F39" s="97">
        <v>1444</v>
      </c>
      <c r="G39" s="105">
        <f t="shared" si="3"/>
        <v>14.236419205363305</v>
      </c>
    </row>
    <row r="40" spans="1:7" ht="12.75">
      <c r="A40" s="82" t="s">
        <v>98</v>
      </c>
      <c r="B40" s="98">
        <v>1095</v>
      </c>
      <c r="C40" s="105">
        <f>(B40/$B$37)*100</f>
        <v>6.309784487726172</v>
      </c>
      <c r="D40" s="65"/>
      <c r="E40" s="78" t="s">
        <v>68</v>
      </c>
      <c r="F40" s="97">
        <v>1498</v>
      </c>
      <c r="G40" s="105">
        <f t="shared" si="3"/>
        <v>14.7688060731539</v>
      </c>
    </row>
    <row r="41" spans="1:7" ht="12.75">
      <c r="A41" s="82" t="s">
        <v>100</v>
      </c>
      <c r="B41" s="98">
        <v>4973</v>
      </c>
      <c r="C41" s="105">
        <f>(B41/$B$37)*100</f>
        <v>28.65621758672352</v>
      </c>
      <c r="D41" s="65"/>
      <c r="E41" s="78" t="s">
        <v>69</v>
      </c>
      <c r="F41" s="97">
        <v>2760</v>
      </c>
      <c r="G41" s="105">
        <f t="shared" si="3"/>
        <v>27.2108843537415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1513</v>
      </c>
      <c r="G42" s="105">
        <f t="shared" si="3"/>
        <v>14.916691314206842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1365</v>
      </c>
      <c r="G43" s="105">
        <f t="shared" si="3"/>
        <v>13.457556935817806</v>
      </c>
    </row>
    <row r="44" spans="1:7" ht="12.75">
      <c r="A44" s="82" t="s">
        <v>291</v>
      </c>
      <c r="B44" s="98">
        <v>724</v>
      </c>
      <c r="C44" s="105">
        <f>(B44/$B$37)*100</f>
        <v>4.171948830240867</v>
      </c>
      <c r="D44" s="65"/>
      <c r="E44" s="78" t="s">
        <v>93</v>
      </c>
      <c r="F44" s="97">
        <v>107894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993</v>
      </c>
      <c r="C46" s="105">
        <f>(B46/$B$37)*100</f>
        <v>5.722023740924283</v>
      </c>
      <c r="D46" s="65"/>
      <c r="E46" s="78" t="s">
        <v>96</v>
      </c>
      <c r="F46" s="97">
        <v>38635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76776</v>
      </c>
      <c r="G48" s="112" t="s">
        <v>261</v>
      </c>
    </row>
    <row r="49" spans="1:7" ht="13.5" thickBot="1">
      <c r="A49" s="82" t="s">
        <v>292</v>
      </c>
      <c r="B49" s="98">
        <v>24</v>
      </c>
      <c r="C49" s="105">
        <f aca="true" t="shared" si="4" ref="C49:C55">(B49/$B$37)*100</f>
        <v>0.13829664630632707</v>
      </c>
      <c r="D49" s="87"/>
      <c r="E49" s="88" t="s">
        <v>102</v>
      </c>
      <c r="F49" s="113">
        <v>41298</v>
      </c>
      <c r="G49" s="114" t="s">
        <v>261</v>
      </c>
    </row>
    <row r="50" spans="1:7" ht="13.5" thickTop="1">
      <c r="A50" s="82" t="s">
        <v>116</v>
      </c>
      <c r="B50" s="98">
        <v>725</v>
      </c>
      <c r="C50" s="105">
        <f t="shared" si="4"/>
        <v>4.17771119050363</v>
      </c>
      <c r="D50" s="65"/>
      <c r="E50" s="78"/>
      <c r="F50" s="86"/>
      <c r="G50" s="85"/>
    </row>
    <row r="51" spans="1:7" ht="12.75">
      <c r="A51" s="82" t="s">
        <v>117</v>
      </c>
      <c r="B51" s="98">
        <v>1819</v>
      </c>
      <c r="C51" s="105">
        <f t="shared" si="4"/>
        <v>10.48173331796704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878</v>
      </c>
      <c r="C52" s="105">
        <f t="shared" si="4"/>
        <v>5.0593523107064655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1993</v>
      </c>
      <c r="C53" s="105">
        <f t="shared" si="4"/>
        <v>11.48438400368791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627</v>
      </c>
      <c r="C54" s="105">
        <f t="shared" si="4"/>
        <v>3.612999884752795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1023</v>
      </c>
      <c r="C55" s="105">
        <f t="shared" si="4"/>
        <v>5.8948945488071915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2666</v>
      </c>
      <c r="C57" s="105">
        <f>(B57/$B$37)*100</f>
        <v>15.36245246052783</v>
      </c>
      <c r="D57" s="65"/>
      <c r="E57" s="79" t="s">
        <v>84</v>
      </c>
      <c r="F57" s="80">
        <v>247</v>
      </c>
      <c r="G57" s="105">
        <f>(F57/L57)*100</f>
        <v>2.43517696933846</v>
      </c>
      <c r="H57" s="79" t="s">
        <v>84</v>
      </c>
      <c r="L57" s="15">
        <v>10143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202</v>
      </c>
      <c r="G58" s="105">
        <f>(F58/L58)*100</f>
        <v>3.4052596089008764</v>
      </c>
      <c r="H58" s="78" t="s">
        <v>118</v>
      </c>
      <c r="L58" s="15">
        <v>5932</v>
      </c>
    </row>
    <row r="59" spans="1:12" ht="12.75">
      <c r="A59" s="82" t="s">
        <v>112</v>
      </c>
      <c r="B59" s="98">
        <v>2760</v>
      </c>
      <c r="C59" s="105">
        <f>(B59/$B$37)*100</f>
        <v>15.904114325227614</v>
      </c>
      <c r="D59" s="65"/>
      <c r="E59" s="78" t="s">
        <v>120</v>
      </c>
      <c r="F59" s="97">
        <v>79</v>
      </c>
      <c r="G59" s="105">
        <f>(F59/L59)*100</f>
        <v>3.424360641525791</v>
      </c>
      <c r="H59" s="78" t="s">
        <v>120</v>
      </c>
      <c r="L59" s="15">
        <v>2307</v>
      </c>
    </row>
    <row r="60" spans="1:7" ht="12.75">
      <c r="A60" s="82" t="s">
        <v>113</v>
      </c>
      <c r="B60" s="98">
        <v>2858</v>
      </c>
      <c r="C60" s="105">
        <f>(B60/$B$37)*100</f>
        <v>16.468825630978447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733</v>
      </c>
      <c r="C62" s="105">
        <f>(B62/$B$37)*100</f>
        <v>4.2238100726057395</v>
      </c>
      <c r="D62" s="65"/>
      <c r="E62" s="79" t="s">
        <v>123</v>
      </c>
      <c r="F62" s="80">
        <v>71</v>
      </c>
      <c r="G62" s="105">
        <f>(F62/L62)*100</f>
        <v>12.522045855379188</v>
      </c>
      <c r="H62" s="79" t="s">
        <v>394</v>
      </c>
      <c r="L62" s="15">
        <v>567</v>
      </c>
    </row>
    <row r="63" spans="1:12" ht="12.75">
      <c r="A63" s="61" t="s">
        <v>293</v>
      </c>
      <c r="B63" s="98">
        <v>493</v>
      </c>
      <c r="C63" s="105">
        <f>(B63/$B$37)*100</f>
        <v>2.8408436095424685</v>
      </c>
      <c r="D63" s="65"/>
      <c r="E63" s="78" t="s">
        <v>118</v>
      </c>
      <c r="F63" s="97">
        <v>57</v>
      </c>
      <c r="G63" s="105">
        <f>(F63/L63)*100</f>
        <v>19.063545150501675</v>
      </c>
      <c r="H63" s="78" t="s">
        <v>118</v>
      </c>
      <c r="L63" s="15">
        <v>299</v>
      </c>
    </row>
    <row r="64" spans="1:12" ht="12.75">
      <c r="A64" s="82" t="s">
        <v>114</v>
      </c>
      <c r="B64" s="98">
        <v>755</v>
      </c>
      <c r="C64" s="105">
        <f>(B64/$B$37)*100</f>
        <v>4.35058199838654</v>
      </c>
      <c r="D64" s="65"/>
      <c r="E64" s="78" t="s">
        <v>120</v>
      </c>
      <c r="F64" s="97">
        <v>14</v>
      </c>
      <c r="G64" s="105">
        <f>(F64/L64)*100</f>
        <v>29.78723404255319</v>
      </c>
      <c r="H64" s="78" t="s">
        <v>120</v>
      </c>
      <c r="L64" s="15">
        <v>47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1256</v>
      </c>
      <c r="G66" s="105">
        <f aca="true" t="shared" si="5" ref="G66:G71">(F66/L66)*100</f>
        <v>3.4684634927648292</v>
      </c>
      <c r="H66" s="79" t="s">
        <v>124</v>
      </c>
      <c r="L66" s="15">
        <v>36212</v>
      </c>
    </row>
    <row r="67" spans="1:12" ht="12.75">
      <c r="A67" s="82" t="s">
        <v>126</v>
      </c>
      <c r="B67" s="97">
        <v>14012</v>
      </c>
      <c r="C67" s="105">
        <f>(B67/$B$37)*100</f>
        <v>80.74219200184396</v>
      </c>
      <c r="D67" s="65"/>
      <c r="E67" s="78" t="s">
        <v>262</v>
      </c>
      <c r="F67" s="97">
        <v>848</v>
      </c>
      <c r="G67" s="105">
        <f t="shared" si="5"/>
        <v>3.35336918696615</v>
      </c>
      <c r="H67" s="78" t="s">
        <v>262</v>
      </c>
      <c r="L67" s="15">
        <v>25288</v>
      </c>
    </row>
    <row r="68" spans="1:12" ht="12.75">
      <c r="A68" s="82" t="s">
        <v>128</v>
      </c>
      <c r="B68" s="97">
        <v>2238</v>
      </c>
      <c r="C68" s="105">
        <f>(B68/$B$37)*100</f>
        <v>12.896162268065</v>
      </c>
      <c r="D68" s="65"/>
      <c r="E68" s="78" t="s">
        <v>127</v>
      </c>
      <c r="F68" s="97">
        <v>89</v>
      </c>
      <c r="G68" s="105">
        <f t="shared" si="5"/>
        <v>2.692075015124017</v>
      </c>
      <c r="H68" s="78" t="s">
        <v>127</v>
      </c>
      <c r="L68" s="15">
        <v>3306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368</v>
      </c>
      <c r="G69" s="105">
        <f t="shared" si="5"/>
        <v>3.381109886071297</v>
      </c>
      <c r="H69" s="78" t="s">
        <v>129</v>
      </c>
      <c r="L69" s="15">
        <v>10884</v>
      </c>
    </row>
    <row r="70" spans="1:12" ht="12.75">
      <c r="A70" s="82" t="s">
        <v>376</v>
      </c>
      <c r="B70" s="97">
        <v>1059</v>
      </c>
      <c r="C70" s="105">
        <f>(B70/$B$37)*100</f>
        <v>6.102339518266682</v>
      </c>
      <c r="D70" s="65"/>
      <c r="E70" s="78" t="s">
        <v>130</v>
      </c>
      <c r="F70" s="97">
        <v>275</v>
      </c>
      <c r="G70" s="105">
        <f t="shared" si="5"/>
        <v>3.3463129715259186</v>
      </c>
      <c r="H70" s="78" t="s">
        <v>130</v>
      </c>
      <c r="L70" s="15">
        <v>8218</v>
      </c>
    </row>
    <row r="71" spans="1:12" ht="13.5" thickBot="1">
      <c r="A71" s="90" t="s">
        <v>371</v>
      </c>
      <c r="B71" s="110">
        <v>45</v>
      </c>
      <c r="C71" s="111">
        <f>(B71/$B$37)*100</f>
        <v>0.25930621182436325</v>
      </c>
      <c r="D71" s="91"/>
      <c r="E71" s="92" t="s">
        <v>131</v>
      </c>
      <c r="F71" s="110">
        <v>304</v>
      </c>
      <c r="G71" s="118">
        <f t="shared" si="5"/>
        <v>16.05916534601162</v>
      </c>
      <c r="H71" s="92" t="s">
        <v>131</v>
      </c>
      <c r="L71" s="15">
        <v>1893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11895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11478</v>
      </c>
      <c r="G9" s="81">
        <f>(F9/$F$9)*100</f>
        <v>100</v>
      </c>
      <c r="I9" s="53"/>
    </row>
    <row r="10" spans="1:7" ht="12.75">
      <c r="A10" s="36" t="s">
        <v>137</v>
      </c>
      <c r="B10" s="97">
        <v>9821</v>
      </c>
      <c r="C10" s="105">
        <f aca="true" t="shared" si="0" ref="C10:C18">(B10/$B$8)*100</f>
        <v>82.56410256410255</v>
      </c>
      <c r="E10" s="32" t="s">
        <v>138</v>
      </c>
      <c r="F10" s="97">
        <v>11406</v>
      </c>
      <c r="G10" s="105">
        <f>(F10/$F$9)*100</f>
        <v>99.37271301620491</v>
      </c>
    </row>
    <row r="11" spans="1:7" ht="12.75">
      <c r="A11" s="36" t="s">
        <v>139</v>
      </c>
      <c r="B11" s="97">
        <v>1303</v>
      </c>
      <c r="C11" s="105">
        <f t="shared" si="0"/>
        <v>10.954182429592265</v>
      </c>
      <c r="E11" s="32" t="s">
        <v>140</v>
      </c>
      <c r="F11" s="97">
        <v>41</v>
      </c>
      <c r="G11" s="105">
        <f>(F11/$F$9)*100</f>
        <v>0.3572050879944241</v>
      </c>
    </row>
    <row r="12" spans="1:7" ht="12.75">
      <c r="A12" s="36" t="s">
        <v>141</v>
      </c>
      <c r="B12" s="97">
        <v>32</v>
      </c>
      <c r="C12" s="105">
        <f t="shared" si="0"/>
        <v>0.26902059688944935</v>
      </c>
      <c r="E12" s="32" t="s">
        <v>142</v>
      </c>
      <c r="F12" s="97">
        <v>31</v>
      </c>
      <c r="G12" s="105">
        <f>(F12/$F$9)*100</f>
        <v>0.2700818958006621</v>
      </c>
    </row>
    <row r="13" spans="1:7" ht="12.75">
      <c r="A13" s="36" t="s">
        <v>143</v>
      </c>
      <c r="B13" s="97">
        <v>120</v>
      </c>
      <c r="C13" s="105">
        <f t="shared" si="0"/>
        <v>1.008827238335435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287</v>
      </c>
      <c r="C14" s="105">
        <f t="shared" si="0"/>
        <v>2.412778478352249</v>
      </c>
      <c r="E14" s="42" t="s">
        <v>145</v>
      </c>
      <c r="F14" s="80">
        <v>10218</v>
      </c>
      <c r="G14" s="81">
        <f>(F14/$F$14)*100</f>
        <v>100</v>
      </c>
    </row>
    <row r="15" spans="1:7" ht="12.75">
      <c r="A15" s="36" t="s">
        <v>146</v>
      </c>
      <c r="B15" s="97">
        <v>111</v>
      </c>
      <c r="C15" s="105">
        <f t="shared" si="0"/>
        <v>0.9331651954602775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7</v>
      </c>
      <c r="C16" s="105">
        <f t="shared" si="0"/>
        <v>0.05884825556956705</v>
      </c>
      <c r="E16" s="1" t="s">
        <v>149</v>
      </c>
      <c r="F16" s="97">
        <v>72</v>
      </c>
      <c r="G16" s="105">
        <f>(F16/$F$14)*100</f>
        <v>0.7046388725778039</v>
      </c>
    </row>
    <row r="17" spans="1:7" ht="12.75">
      <c r="A17" s="36" t="s">
        <v>150</v>
      </c>
      <c r="B17" s="97">
        <v>214</v>
      </c>
      <c r="C17" s="105">
        <f t="shared" si="0"/>
        <v>1.7990752416981928</v>
      </c>
      <c r="E17" s="1" t="s">
        <v>151</v>
      </c>
      <c r="F17" s="97">
        <v>54</v>
      </c>
      <c r="G17" s="105">
        <f aca="true" t="shared" si="1" ref="G17:G23">(F17/$F$14)*100</f>
        <v>0.5284791544333529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523</v>
      </c>
      <c r="G18" s="105">
        <f t="shared" si="1"/>
        <v>5.118418477197103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1288</v>
      </c>
      <c r="G19" s="105">
        <f t="shared" si="1"/>
        <v>12.605206498336269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3767</v>
      </c>
      <c r="G20" s="105">
        <f t="shared" si="1"/>
        <v>36.86631434723038</v>
      </c>
    </row>
    <row r="21" spans="1:7" ht="12.75">
      <c r="A21" s="36" t="s">
        <v>156</v>
      </c>
      <c r="B21" s="98">
        <v>843</v>
      </c>
      <c r="C21" s="105">
        <f aca="true" t="shared" si="2" ref="C21:C28">(B21/$B$8)*100</f>
        <v>7.087011349306431</v>
      </c>
      <c r="E21" s="1" t="s">
        <v>157</v>
      </c>
      <c r="F21" s="97">
        <v>3716</v>
      </c>
      <c r="G21" s="105">
        <f t="shared" si="1"/>
        <v>36.3671951458211</v>
      </c>
    </row>
    <row r="22" spans="1:7" ht="12.75">
      <c r="A22" s="36" t="s">
        <v>158</v>
      </c>
      <c r="B22" s="98">
        <v>1409</v>
      </c>
      <c r="C22" s="105">
        <f t="shared" si="2"/>
        <v>11.845313156788567</v>
      </c>
      <c r="E22" s="1" t="s">
        <v>159</v>
      </c>
      <c r="F22" s="97">
        <v>735</v>
      </c>
      <c r="G22" s="105">
        <f t="shared" si="1"/>
        <v>7.193188490898414</v>
      </c>
    </row>
    <row r="23" spans="1:7" ht="12.75">
      <c r="A23" s="36" t="s">
        <v>160</v>
      </c>
      <c r="B23" s="98">
        <v>1600</v>
      </c>
      <c r="C23" s="105">
        <f t="shared" si="2"/>
        <v>13.451029844472467</v>
      </c>
      <c r="E23" s="1" t="s">
        <v>161</v>
      </c>
      <c r="F23" s="98">
        <v>63</v>
      </c>
      <c r="G23" s="105">
        <f t="shared" si="1"/>
        <v>0.6165590135055784</v>
      </c>
    </row>
    <row r="24" spans="1:7" ht="12.75">
      <c r="A24" s="36" t="s">
        <v>162</v>
      </c>
      <c r="B24" s="97">
        <v>3961</v>
      </c>
      <c r="C24" s="105">
        <f t="shared" si="2"/>
        <v>33.299705758722155</v>
      </c>
      <c r="E24" s="1" t="s">
        <v>163</v>
      </c>
      <c r="F24" s="97">
        <v>286300</v>
      </c>
      <c r="G24" s="112" t="s">
        <v>261</v>
      </c>
    </row>
    <row r="25" spans="1:7" ht="12.75">
      <c r="A25" s="36" t="s">
        <v>164</v>
      </c>
      <c r="B25" s="97">
        <v>1952</v>
      </c>
      <c r="C25" s="105">
        <f t="shared" si="2"/>
        <v>16.41025641025641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1420</v>
      </c>
      <c r="C26" s="105">
        <f t="shared" si="2"/>
        <v>11.937788986969315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399</v>
      </c>
      <c r="C27" s="105">
        <f t="shared" si="2"/>
        <v>3.3543505674653216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311</v>
      </c>
      <c r="C28" s="105">
        <f t="shared" si="2"/>
        <v>2.614543926019336</v>
      </c>
      <c r="E28" s="32" t="s">
        <v>176</v>
      </c>
      <c r="F28" s="97">
        <v>8299</v>
      </c>
      <c r="G28" s="105">
        <f aca="true" t="shared" si="3" ref="G28:G35">(F28/$F$14)*100</f>
        <v>81.21941671559992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22</v>
      </c>
      <c r="G30" s="105">
        <f t="shared" si="3"/>
        <v>0.21530632217655118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52</v>
      </c>
      <c r="G31" s="105">
        <f t="shared" si="3"/>
        <v>0.5089058524173028</v>
      </c>
    </row>
    <row r="32" spans="1:7" ht="12.75">
      <c r="A32" s="36" t="s">
        <v>182</v>
      </c>
      <c r="B32" s="97">
        <v>18</v>
      </c>
      <c r="C32" s="105">
        <f t="shared" si="4"/>
        <v>0.15132408575031525</v>
      </c>
      <c r="E32" s="32" t="s">
        <v>183</v>
      </c>
      <c r="F32" s="97">
        <v>329</v>
      </c>
      <c r="G32" s="105">
        <f t="shared" si="3"/>
        <v>3.219808181640243</v>
      </c>
    </row>
    <row r="33" spans="1:7" ht="12.75">
      <c r="A33" s="36" t="s">
        <v>184</v>
      </c>
      <c r="B33" s="97">
        <v>131</v>
      </c>
      <c r="C33" s="105">
        <f t="shared" si="4"/>
        <v>1.1013030685161833</v>
      </c>
      <c r="E33" s="32" t="s">
        <v>185</v>
      </c>
      <c r="F33" s="97">
        <v>1543</v>
      </c>
      <c r="G33" s="105">
        <f t="shared" si="3"/>
        <v>15.100802505382656</v>
      </c>
    </row>
    <row r="34" spans="1:7" ht="12.75">
      <c r="A34" s="36" t="s">
        <v>186</v>
      </c>
      <c r="B34" s="97">
        <v>642</v>
      </c>
      <c r="C34" s="105">
        <f t="shared" si="4"/>
        <v>5.397225725094577</v>
      </c>
      <c r="E34" s="32" t="s">
        <v>187</v>
      </c>
      <c r="F34" s="97">
        <v>2115</v>
      </c>
      <c r="G34" s="105">
        <f t="shared" si="3"/>
        <v>20.69876688197299</v>
      </c>
    </row>
    <row r="35" spans="1:7" ht="12.75">
      <c r="A35" s="36" t="s">
        <v>188</v>
      </c>
      <c r="B35" s="97">
        <v>1004</v>
      </c>
      <c r="C35" s="105">
        <f t="shared" si="4"/>
        <v>8.440521227406474</v>
      </c>
      <c r="E35" s="32" t="s">
        <v>189</v>
      </c>
      <c r="F35" s="97">
        <v>4238</v>
      </c>
      <c r="G35" s="105">
        <f t="shared" si="3"/>
        <v>41.475826972010175</v>
      </c>
    </row>
    <row r="36" spans="1:7" ht="12.75">
      <c r="A36" s="36" t="s">
        <v>190</v>
      </c>
      <c r="B36" s="97">
        <v>1555</v>
      </c>
      <c r="C36" s="105">
        <f t="shared" si="4"/>
        <v>13.07271963009668</v>
      </c>
      <c r="E36" s="32" t="s">
        <v>191</v>
      </c>
      <c r="F36" s="97">
        <v>1762</v>
      </c>
      <c r="G36" s="112" t="s">
        <v>261</v>
      </c>
    </row>
    <row r="37" spans="1:7" ht="12.75">
      <c r="A37" s="36" t="s">
        <v>192</v>
      </c>
      <c r="B37" s="97">
        <v>1573</v>
      </c>
      <c r="C37" s="105">
        <f t="shared" si="4"/>
        <v>13.224043715846994</v>
      </c>
      <c r="E37" s="32" t="s">
        <v>193</v>
      </c>
      <c r="F37" s="97">
        <v>1919</v>
      </c>
      <c r="G37" s="105">
        <f>(F37/$F$14)*100</f>
        <v>18.78058328440008</v>
      </c>
    </row>
    <row r="38" spans="1:7" ht="12.75">
      <c r="A38" s="36" t="s">
        <v>194</v>
      </c>
      <c r="B38" s="97">
        <v>2775</v>
      </c>
      <c r="C38" s="105">
        <f t="shared" si="4"/>
        <v>23.329129886506937</v>
      </c>
      <c r="E38" s="32" t="s">
        <v>191</v>
      </c>
      <c r="F38" s="97">
        <v>594</v>
      </c>
      <c r="G38" s="112" t="s">
        <v>261</v>
      </c>
    </row>
    <row r="39" spans="1:7" ht="12.75">
      <c r="A39" s="36" t="s">
        <v>195</v>
      </c>
      <c r="B39" s="97">
        <v>4197</v>
      </c>
      <c r="C39" s="105">
        <f t="shared" si="4"/>
        <v>35.283732660781844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11478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2733</v>
      </c>
      <c r="G43" s="105">
        <f aca="true" t="shared" si="5" ref="G43:G48">(F43/$F$14)*100</f>
        <v>26.746917204932473</v>
      </c>
    </row>
    <row r="44" spans="1:7" ht="12.75">
      <c r="A44" s="36" t="s">
        <v>209</v>
      </c>
      <c r="B44" s="98">
        <v>1480</v>
      </c>
      <c r="C44" s="105">
        <f aca="true" t="shared" si="6" ref="C44:C49">(B44/$B$42)*100</f>
        <v>12.894232444676772</v>
      </c>
      <c r="E44" s="32" t="s">
        <v>210</v>
      </c>
      <c r="F44" s="97">
        <v>1841</v>
      </c>
      <c r="G44" s="105">
        <f t="shared" si="5"/>
        <v>18.017224505774124</v>
      </c>
    </row>
    <row r="45" spans="1:7" ht="12.75">
      <c r="A45" s="36" t="s">
        <v>211</v>
      </c>
      <c r="B45" s="98">
        <v>2908</v>
      </c>
      <c r="C45" s="105">
        <f t="shared" si="6"/>
        <v>25.335424289945983</v>
      </c>
      <c r="E45" s="32" t="s">
        <v>212</v>
      </c>
      <c r="F45" s="97">
        <v>1689</v>
      </c>
      <c r="G45" s="105">
        <f t="shared" si="5"/>
        <v>16.529653552554315</v>
      </c>
    </row>
    <row r="46" spans="1:7" ht="12.75">
      <c r="A46" s="36" t="s">
        <v>213</v>
      </c>
      <c r="B46" s="98">
        <v>2234</v>
      </c>
      <c r="C46" s="105">
        <f t="shared" si="6"/>
        <v>19.463321136086424</v>
      </c>
      <c r="E46" s="32" t="s">
        <v>214</v>
      </c>
      <c r="F46" s="97">
        <v>1157</v>
      </c>
      <c r="G46" s="105">
        <f t="shared" si="5"/>
        <v>11.323155216284988</v>
      </c>
    </row>
    <row r="47" spans="1:7" ht="12.75">
      <c r="A47" s="36" t="s">
        <v>215</v>
      </c>
      <c r="B47" s="97">
        <v>2957</v>
      </c>
      <c r="C47" s="105">
        <f t="shared" si="6"/>
        <v>25.762327931695417</v>
      </c>
      <c r="E47" s="32" t="s">
        <v>216</v>
      </c>
      <c r="F47" s="97">
        <v>673</v>
      </c>
      <c r="G47" s="105">
        <f t="shared" si="5"/>
        <v>6.586416128400861</v>
      </c>
    </row>
    <row r="48" spans="1:7" ht="12.75">
      <c r="A48" s="36" t="s">
        <v>217</v>
      </c>
      <c r="B48" s="97">
        <v>1225</v>
      </c>
      <c r="C48" s="105">
        <f t="shared" si="6"/>
        <v>10.672591043735842</v>
      </c>
      <c r="E48" s="32" t="s">
        <v>218</v>
      </c>
      <c r="F48" s="97">
        <v>2072</v>
      </c>
      <c r="G48" s="105">
        <f t="shared" si="5"/>
        <v>20.277940888627914</v>
      </c>
    </row>
    <row r="49" spans="1:7" ht="12.75">
      <c r="A49" s="36" t="s">
        <v>219</v>
      </c>
      <c r="B49" s="97">
        <v>674</v>
      </c>
      <c r="C49" s="105">
        <f t="shared" si="6"/>
        <v>5.872103153859557</v>
      </c>
      <c r="E49" s="32" t="s">
        <v>220</v>
      </c>
      <c r="F49" s="97">
        <v>53</v>
      </c>
      <c r="G49" s="105">
        <f>(F49/$F$14)*100</f>
        <v>0.5186925034253278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405</v>
      </c>
      <c r="G51" s="81">
        <f>(F51/F$51)*100</f>
        <v>100</v>
      </c>
    </row>
    <row r="52" spans="1:7" ht="12.75">
      <c r="A52" s="4" t="s">
        <v>223</v>
      </c>
      <c r="B52" s="97">
        <v>207</v>
      </c>
      <c r="C52" s="105">
        <f>(B52/$B$42)*100</f>
        <v>1.8034500784108731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1957</v>
      </c>
      <c r="C53" s="105">
        <f>(B53/$B$42)*100</f>
        <v>17.05000871231922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6650</v>
      </c>
      <c r="C54" s="105">
        <f>(B54/$B$42)*100</f>
        <v>57.93692280885172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2664</v>
      </c>
      <c r="C55" s="105">
        <f>(B55/$B$42)*100</f>
        <v>23.20961840041819</v>
      </c>
      <c r="E55" s="32" t="s">
        <v>230</v>
      </c>
      <c r="F55" s="97">
        <v>12</v>
      </c>
      <c r="G55" s="105">
        <f t="shared" si="7"/>
        <v>2.9629629629629632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9</v>
      </c>
      <c r="G56" s="105">
        <f t="shared" si="7"/>
        <v>2.2222222222222223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80</v>
      </c>
      <c r="G57" s="105">
        <f t="shared" si="7"/>
        <v>19.753086419753085</v>
      </c>
    </row>
    <row r="58" spans="1:7" ht="12.75">
      <c r="A58" s="36" t="s">
        <v>234</v>
      </c>
      <c r="B58" s="97">
        <v>9610</v>
      </c>
      <c r="C58" s="105">
        <f aca="true" t="shared" si="8" ref="C58:C66">(B58/$B$42)*100</f>
        <v>83.72538769820527</v>
      </c>
      <c r="E58" s="32" t="s">
        <v>235</v>
      </c>
      <c r="F58" s="97">
        <v>116</v>
      </c>
      <c r="G58" s="105">
        <f t="shared" si="7"/>
        <v>28.641975308641975</v>
      </c>
    </row>
    <row r="59" spans="1:7" ht="12.75">
      <c r="A59" s="36" t="s">
        <v>236</v>
      </c>
      <c r="B59" s="97">
        <v>125</v>
      </c>
      <c r="C59" s="105">
        <f t="shared" si="8"/>
        <v>1.0890399024220248</v>
      </c>
      <c r="E59" s="32" t="s">
        <v>237</v>
      </c>
      <c r="F59" s="98">
        <v>124</v>
      </c>
      <c r="G59" s="105">
        <f t="shared" si="7"/>
        <v>30.617283950617285</v>
      </c>
    </row>
    <row r="60" spans="1:7" ht="12.75">
      <c r="A60" s="36" t="s">
        <v>238</v>
      </c>
      <c r="B60" s="97">
        <v>156</v>
      </c>
      <c r="C60" s="105">
        <f t="shared" si="8"/>
        <v>1.3591217982226869</v>
      </c>
      <c r="E60" s="32" t="s">
        <v>239</v>
      </c>
      <c r="F60" s="97">
        <v>64</v>
      </c>
      <c r="G60" s="105">
        <f t="shared" si="7"/>
        <v>15.802469135802468</v>
      </c>
    </row>
    <row r="61" spans="1:7" ht="12.75">
      <c r="A61" s="36" t="s">
        <v>240</v>
      </c>
      <c r="B61" s="97">
        <v>1571</v>
      </c>
      <c r="C61" s="105">
        <f t="shared" si="8"/>
        <v>13.687053493640006</v>
      </c>
      <c r="E61" s="32" t="s">
        <v>163</v>
      </c>
      <c r="F61" s="97">
        <v>1334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9</v>
      </c>
      <c r="C63" s="105">
        <f t="shared" si="8"/>
        <v>0.07841087297438579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0.060986234535633385</v>
      </c>
      <c r="E65" s="32" t="s">
        <v>208</v>
      </c>
      <c r="F65" s="97">
        <v>66</v>
      </c>
      <c r="G65" s="105">
        <f aca="true" t="shared" si="9" ref="G65:G71">(F65/F$51)*100</f>
        <v>16.296296296296298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38</v>
      </c>
      <c r="G66" s="105">
        <f t="shared" si="9"/>
        <v>9.382716049382717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36</v>
      </c>
      <c r="G67" s="105">
        <f t="shared" si="9"/>
        <v>8.88888888888889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33</v>
      </c>
      <c r="G68" s="105">
        <f t="shared" si="9"/>
        <v>8.148148148148149</v>
      </c>
    </row>
    <row r="69" spans="1:7" ht="12.75">
      <c r="A69" s="36" t="s">
        <v>249</v>
      </c>
      <c r="B69" s="97">
        <v>31</v>
      </c>
      <c r="C69" s="105">
        <f>(B69/$B$42)*100</f>
        <v>0.2700818958006621</v>
      </c>
      <c r="E69" s="32" t="s">
        <v>216</v>
      </c>
      <c r="F69" s="97">
        <v>43</v>
      </c>
      <c r="G69" s="105">
        <f t="shared" si="9"/>
        <v>10.617283950617285</v>
      </c>
    </row>
    <row r="70" spans="1:7" ht="12.75">
      <c r="A70" s="36" t="s">
        <v>251</v>
      </c>
      <c r="B70" s="97">
        <v>23</v>
      </c>
      <c r="C70" s="105">
        <f>(B70/$B$42)*100</f>
        <v>0.20038334204565256</v>
      </c>
      <c r="E70" s="32" t="s">
        <v>218</v>
      </c>
      <c r="F70" s="97">
        <v>125</v>
      </c>
      <c r="G70" s="105">
        <f t="shared" si="9"/>
        <v>30.864197530864196</v>
      </c>
    </row>
    <row r="71" spans="1:7" ht="12.75">
      <c r="A71" s="54" t="s">
        <v>252</v>
      </c>
      <c r="B71" s="103">
        <v>39</v>
      </c>
      <c r="C71" s="115">
        <f>(B71/$B$42)*100</f>
        <v>0.3397804495556717</v>
      </c>
      <c r="D71" s="41"/>
      <c r="E71" s="44" t="s">
        <v>220</v>
      </c>
      <c r="F71" s="103">
        <v>64</v>
      </c>
      <c r="G71" s="115">
        <f t="shared" si="9"/>
        <v>15.802469135802468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2002-06-12T13:25:34Z</dcterms:modified>
  <cp:category/>
  <cp:version/>
  <cp:contentType/>
  <cp:contentStatus/>
</cp:coreProperties>
</file>