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<sst xmlns="http://schemas.openxmlformats.org/spreadsheetml/2006/main" count="694" uniqueCount="437">
  <si>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</si>
  <si>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</si>
  <si>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</si>
  <si>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</si>
  <si>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</si>
  <si>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</si>
  <si>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</si>
  <si>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</si>
  <si>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</si>
  <si>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</si>
  <si>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</si>
  <si>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</si>
  <si>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</si>
  <si>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</si>
  <si>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</si>
  <si>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</si>
  <si>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</si>
  <si>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</si>
  <si>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</si>
  <si>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</si>
  <si>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</si>
  <si>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</si>
  <si>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</si>
  <si>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</si>
  <si>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</si>
  <si>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</si>
  <si>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</si>
  <si>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</si>
  <si>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</si>
  <si>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</si>
  <si>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</si>
  <si>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</si>
  <si>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</si>
  <si>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</si>
  <si>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</si>
  <si>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</si>
  <si>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</si>
  <si>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</si>
  <si>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</si>
  <si>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</si>
  <si>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</si>
  <si>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</si>
  <si>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</si>
  <si>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</si>
  <si>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</si>
  <si>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</si>
  <si>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</si>
  <si>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</si>
  <si>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</si>
  <si>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</si>
  <si>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</si>
  <si>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</si>
  <si>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</si>
  <si>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</si>
  <si>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</si>
  <si>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</si>
  <si>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</si>
  <si>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</si>
  <si>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</si>
  <si>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</si>
  <si>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</si>
  <si>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</si>
  <si>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</si>
  <si>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</si>
  <si>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</si>
  <si>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</si>
  <si>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</si>
  <si>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</si>
  <si>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</si>
  <si>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</si>
  <si>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</si>
  <si>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</si>
  <si>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</si>
  <si>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</si>
  <si>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</si>
  <si>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</si>
  <si>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</si>
  <si>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</si>
  <si>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</si>
  <si>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</si>
  <si>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</si>
  <si>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</si>
  <si>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</si>
  <si>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</si>
  <si>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</si>
  <si>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</si>
  <si>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</si>
  <si>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</si>
  <si>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</si>
  <si>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</si>
  <si>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</si>
  <si>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</si>
  <si>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</si>
  <si>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</si>
  <si>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</si>
  <si>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</si>
  <si>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</si>
  <si>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</si>
  <si>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</si>
  <si>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</si>
  <si>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</si>
  <si>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</si>
  <si>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</si>
  <si>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</si>
  <si>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</si>
  <si>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</si>
  <si>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</si>
  <si>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</si>
  <si>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</si>
  <si>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</si>
  <si>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</si>
  <si>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</si>
  <si>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</si>
  <si>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</si>
  <si>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</si>
  <si>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</si>
  <si>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</si>
  <si>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</si>
  <si>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</si>
  <si>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</si>
  <si>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</si>
  <si>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</si>
  <si>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</si>
  <si>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</si>
  <si>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</si>
  <si>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</si>
  <si>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</si>
  <si>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</si>
  <si>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</si>
  <si>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</si>
  <si>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</si>
  <si>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</si>
  <si>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</si>
  <si>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</si>
  <si>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</si>
  <si>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</si>
  <si>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</si>
  <si>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</si>
  <si>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</si>
  <si>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</si>
  <si>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</si>
  <si>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</si>
  <si>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</si>
  <si>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</si>
  <si>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</si>
  <si>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</si>
  <si>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</si>
  <si>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</si>
  <si>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</si>
  <si>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</si>
  <si>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</si>
  <si>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</si>
  <si>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</si>
  <si>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</si>
  <si>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</si>
  <si>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</si>
  <si>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</si>
  <si>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</si>
  <si>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</si>
  <si>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</si>
  <si>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</si>
  <si>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</si>
  <si>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</si>
  <si>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</si>
  <si>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</si>
  <si>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</si>
  <si>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</si>
  <si>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</si>
  <si>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</si>
  <si>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</si>
  <si>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</si>
  <si>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</si>
  <si>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</si>
  <si>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</si>
  <si>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</si>
  <si>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</si>
  <si>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</si>
  <si>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</si>
  <si>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</si>
  <si>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</si>
  <si>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</si>
  <si>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</si>
  <si>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</si>
  <si>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</si>
  <si>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</si>
  <si>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</si>
  <si>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</si>
  <si>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</si>
  <si>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</si>
  <si>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</si>
  <si>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</si>
  <si>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</si>
  <si>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</si>
  <si>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</si>
  <si>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</si>
  <si>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</si>
  <si>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</si>
  <si>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</si>
  <si>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</si>
  <si>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</si>
  <si>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</si>
  <si>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</si>
  <si>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</si>
  <si>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</si>
  <si>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</si>
  <si>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</si>
  <si>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</si>
  <si>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</si>
  <si>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</si>
  <si>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</si>
  <si>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</si>
  <si>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</si>
  <si>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</si>
  <si>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</si>
  <si>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</si>
  <si>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</si>
  <si>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</si>
  <si>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</si>
  <si>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</si>
  <si>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</si>
  <si>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</si>
  <si>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</si>
  <si>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</si>
  <si>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</si>
  <si>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</si>
  <si>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</si>
  <si>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</si>
  <si>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</si>
  <si>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</si>
  <si>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</si>
  <si>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</si>
  <si>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</si>
  <si>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</si>
  <si>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</si>
  <si>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</si>
  <si>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</si>
  <si>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</si>
  <si>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</si>
  <si>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</si>
  <si>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</si>
  <si>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</si>
  <si>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</si>
  <si>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</si>
  <si>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</si>
  <si>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</si>
  <si>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</si>
  <si>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</si>
  <si>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</si>
  <si>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</si>
  <si>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</si>
  <si>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</si>
  <si>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</si>
  <si>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</si>
  <si>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</si>
  <si>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</si>
  <si>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</si>
  <si>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</si>
  <si>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</si>
  <si>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</si>
  <si>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</si>
  <si>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</si>
  <si>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</si>
  <si>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</si>
  <si>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</si>
  <si>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</si>
  <si>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</si>
  <si>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</si>
  <si>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</si>
  <si>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</si>
  <si>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</si>
  <si>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</si>
  <si>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</si>
  <si>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</si>
  <si>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</si>
  <si>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</si>
  <si>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</si>
  <si>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</si>
  <si>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</si>
  <si>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</si>
  <si>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</si>
  <si>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</si>
  <si>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</si>
  <si>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</si>
  <si>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</si>
  <si>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</si>
  <si>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</si>
  <si>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</si>
  <si>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</si>
  <si>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</si>
  <si>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</si>
  <si>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</si>
  <si>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</si>
  <si>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</si>
  <si>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</si>
  <si>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</si>
  <si>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</si>
  <si>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</si>
  <si>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</si>
  <si>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</si>
  <si>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</si>
  <si>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</si>
  <si>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</si>
  <si>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</si>
  <si>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</si>
  <si>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</si>
  <si>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</si>
  <si>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</si>
  <si>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</si>
  <si>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</si>
  <si>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</si>
  <si>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</si>
  <si>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</si>
  <si>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</si>
  <si>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</si>
  <si>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</si>
  <si>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</si>
  <si>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</si>
  <si>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</si>
  <si>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</si>
  <si>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</si>
  <si>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</si>
  <si>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</si>
  <si>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</si>
  <si>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</si>
  <si>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</si>
  <si>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</si>
  <si>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</si>
  <si>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</si>
  <si>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</si>
  <si>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</si>
  <si>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</si>
  <si>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</si>
  <si>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</si>
  <si>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</si>
  <si>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</si>
  <si>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</si>
  <si>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</si>
  <si>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</si>
  <si>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</si>
  <si>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</si>
  <si>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</si>
  <si>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</si>
  <si>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</si>
  <si>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</si>
  <si>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</si>
  <si>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</si>
  <si>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</si>
  <si>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</si>
  <si>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</si>
  <si>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</si>
  <si>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</si>
  <si>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</si>
  <si>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</si>
  <si>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</si>
  <si>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</si>
  <si>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</si>
  <si>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</si>
  <si>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</si>
  <si>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</si>
  <si>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</si>
  <si>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</si>
  <si>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</si>
  <si>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</si>
  <si>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</si>
  <si>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</si>
  <si>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</si>
  <si>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</si>
  <si>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</si>
  <si>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</si>
  <si>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</si>
  <si>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</si>
  <si>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</si>
  <si>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</si>
  <si>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</si>
  <si>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</si>
  <si>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</si>
  <si>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</si>
  <si>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</si>
  <si>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</si>
  <si>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</si>
  <si>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</si>
  <si>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</si>
  <si>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</si>
  <si>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</si>
  <si>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</si>
  <si>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</si>
  <si>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</si>
  <si>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</si>
  <si>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</si>
  <si>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</si>
  <si>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</si>
  <si>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</si>
  <si>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</si>
  <si>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</si>
  <si>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</si>
  <si>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</si>
  <si>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Middletown township,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</si>
  <si>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Middletown township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</si>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</sst>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66327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66327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32267</v>
      </c>
      <c r="C9" s="151">
        <f>(B9/$B$7)*100</f>
        <v>48.64836341158201</v>
      </c>
      <c r="D9" s="152"/>
      <c r="E9" s="152" t="s">
        <v>403</v>
      </c>
      <c r="F9" s="150">
        <v>2265</v>
      </c>
      <c r="G9" s="153">
        <f t="shared" si="0"/>
        <v>3.4148989099461757</v>
      </c>
    </row>
    <row r="10" spans="1:7" ht="12.75">
      <c r="A10" s="149" t="s">
        <v>404</v>
      </c>
      <c r="B10" s="150">
        <v>34060</v>
      </c>
      <c r="C10" s="151">
        <f>(B10/$B$7)*100</f>
        <v>51.35163658841799</v>
      </c>
      <c r="D10" s="152"/>
      <c r="E10" s="152" t="s">
        <v>405</v>
      </c>
      <c r="F10" s="150">
        <v>116</v>
      </c>
      <c r="G10" s="153">
        <f t="shared" si="0"/>
        <v>0.17489107000165846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1087</v>
      </c>
      <c r="G11" s="153">
        <f t="shared" si="0"/>
        <v>1.6388499404465753</v>
      </c>
    </row>
    <row r="12" spans="1:7" ht="12.75">
      <c r="A12" s="149" t="s">
        <v>407</v>
      </c>
      <c r="B12" s="150">
        <v>4510</v>
      </c>
      <c r="C12" s="151">
        <f aca="true" t="shared" si="1" ref="C12:C24">B12*100/B$7</f>
        <v>6.7996441871334445</v>
      </c>
      <c r="D12" s="152"/>
      <c r="E12" s="152" t="s">
        <v>408</v>
      </c>
      <c r="F12" s="150">
        <v>188</v>
      </c>
      <c r="G12" s="153">
        <f t="shared" si="0"/>
        <v>0.2834441479337223</v>
      </c>
    </row>
    <row r="13" spans="1:7" ht="12.75">
      <c r="A13" s="149" t="s">
        <v>409</v>
      </c>
      <c r="B13" s="150">
        <v>5086</v>
      </c>
      <c r="C13" s="151">
        <f t="shared" si="1"/>
        <v>7.668068810589956</v>
      </c>
      <c r="D13" s="152"/>
      <c r="E13" s="152" t="s">
        <v>410</v>
      </c>
      <c r="F13" s="150">
        <v>874</v>
      </c>
      <c r="G13" s="153">
        <f t="shared" si="0"/>
        <v>1.3177137515642197</v>
      </c>
    </row>
    <row r="14" spans="1:7" ht="12.75">
      <c r="A14" s="149" t="s">
        <v>411</v>
      </c>
      <c r="B14" s="150">
        <v>5035</v>
      </c>
      <c r="C14" s="151">
        <f t="shared" si="1"/>
        <v>7.591177047054744</v>
      </c>
      <c r="D14" s="152"/>
      <c r="E14" s="152" t="s">
        <v>412</v>
      </c>
      <c r="F14" s="150">
        <v>64062</v>
      </c>
      <c r="G14" s="153">
        <f t="shared" si="0"/>
        <v>96.58510109005383</v>
      </c>
    </row>
    <row r="15" spans="1:7" ht="12.75">
      <c r="A15" s="149" t="s">
        <v>413</v>
      </c>
      <c r="B15" s="150">
        <v>4185</v>
      </c>
      <c r="C15" s="151">
        <f t="shared" si="1"/>
        <v>6.309647654801212</v>
      </c>
      <c r="D15" s="152"/>
      <c r="E15" s="152" t="s">
        <v>414</v>
      </c>
      <c r="F15" s="150">
        <v>61067</v>
      </c>
      <c r="G15" s="153">
        <f t="shared" si="0"/>
        <v>92.06959458440755</v>
      </c>
    </row>
    <row r="16" spans="1:7" ht="12.75">
      <c r="A16" s="149" t="s">
        <v>415</v>
      </c>
      <c r="B16" s="150">
        <v>2857</v>
      </c>
      <c r="C16" s="151">
        <f t="shared" si="1"/>
        <v>4.307446439609812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7102</v>
      </c>
      <c r="C17" s="151">
        <f t="shared" si="1"/>
        <v>10.707554992687744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11891</v>
      </c>
      <c r="C18" s="151">
        <f t="shared" si="1"/>
        <v>17.927842356807936</v>
      </c>
      <c r="D18" s="152"/>
      <c r="E18" s="143" t="s">
        <v>419</v>
      </c>
      <c r="F18" s="141">
        <v>66327</v>
      </c>
      <c r="G18" s="148">
        <v>100</v>
      </c>
    </row>
    <row r="19" spans="1:7" ht="12.75">
      <c r="A19" s="149" t="s">
        <v>420</v>
      </c>
      <c r="B19" s="150">
        <v>10736</v>
      </c>
      <c r="C19" s="151">
        <f t="shared" si="1"/>
        <v>16.18647006498108</v>
      </c>
      <c r="D19" s="152"/>
      <c r="E19" s="152" t="s">
        <v>421</v>
      </c>
      <c r="F19" s="150">
        <v>65937</v>
      </c>
      <c r="G19" s="153">
        <f aca="true" t="shared" si="2" ref="G19:G30">F19*100/F$18</f>
        <v>99.41200416120132</v>
      </c>
    </row>
    <row r="20" spans="1:7" ht="12.75">
      <c r="A20" s="149" t="s">
        <v>422</v>
      </c>
      <c r="B20" s="150">
        <v>3867</v>
      </c>
      <c r="C20" s="151">
        <f t="shared" si="1"/>
        <v>5.830204893934597</v>
      </c>
      <c r="D20" s="152"/>
      <c r="E20" s="152" t="s">
        <v>423</v>
      </c>
      <c r="F20" s="150">
        <v>23236</v>
      </c>
      <c r="G20" s="153">
        <f t="shared" si="2"/>
        <v>35.03249053929772</v>
      </c>
    </row>
    <row r="21" spans="1:7" ht="12.75">
      <c r="A21" s="149" t="s">
        <v>424</v>
      </c>
      <c r="B21" s="150">
        <v>2571</v>
      </c>
      <c r="C21" s="151">
        <f t="shared" si="1"/>
        <v>3.876249491157447</v>
      </c>
      <c r="D21" s="152"/>
      <c r="E21" s="152" t="s">
        <v>425</v>
      </c>
      <c r="F21" s="150">
        <v>15630</v>
      </c>
      <c r="G21" s="153">
        <f t="shared" si="2"/>
        <v>23.56506400108553</v>
      </c>
    </row>
    <row r="22" spans="1:7" ht="12.75">
      <c r="A22" s="149" t="s">
        <v>426</v>
      </c>
      <c r="B22" s="150">
        <v>4326</v>
      </c>
      <c r="C22" s="151">
        <f t="shared" si="1"/>
        <v>6.5222307657515035</v>
      </c>
      <c r="D22" s="152"/>
      <c r="E22" s="152" t="s">
        <v>427</v>
      </c>
      <c r="F22" s="150">
        <v>22733</v>
      </c>
      <c r="G22" s="153">
        <f t="shared" si="2"/>
        <v>34.27412667541122</v>
      </c>
    </row>
    <row r="23" spans="1:7" ht="12.75">
      <c r="A23" s="149" t="s">
        <v>428</v>
      </c>
      <c r="B23" s="150">
        <v>3165</v>
      </c>
      <c r="C23" s="151">
        <f t="shared" si="1"/>
        <v>4.771812384096974</v>
      </c>
      <c r="D23" s="152"/>
      <c r="E23" s="152" t="s">
        <v>429</v>
      </c>
      <c r="F23" s="150">
        <v>16511</v>
      </c>
      <c r="G23" s="153">
        <f t="shared" si="2"/>
        <v>24.893331524115368</v>
      </c>
    </row>
    <row r="24" spans="1:7" ht="12.75">
      <c r="A24" s="149" t="s">
        <v>430</v>
      </c>
      <c r="B24" s="150">
        <v>996</v>
      </c>
      <c r="C24" s="151">
        <f t="shared" si="1"/>
        <v>1.5016509113935501</v>
      </c>
      <c r="D24" s="152"/>
      <c r="E24" s="152" t="s">
        <v>431</v>
      </c>
      <c r="F24" s="150">
        <v>2785</v>
      </c>
      <c r="G24" s="153">
        <f t="shared" si="2"/>
        <v>4.198893361677748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802</v>
      </c>
      <c r="G25" s="153">
        <f t="shared" si="2"/>
        <v>1.2091606736321558</v>
      </c>
    </row>
    <row r="26" spans="1:7" ht="12.75">
      <c r="A26" s="149" t="s">
        <v>433</v>
      </c>
      <c r="B26" s="155">
        <v>38.8</v>
      </c>
      <c r="C26" s="156" t="s">
        <v>261</v>
      </c>
      <c r="D26" s="152"/>
      <c r="E26" s="157" t="s">
        <v>434</v>
      </c>
      <c r="F26" s="158">
        <v>1553</v>
      </c>
      <c r="G26" s="153">
        <f t="shared" si="2"/>
        <v>2.3414295837291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715</v>
      </c>
      <c r="G27" s="153">
        <f t="shared" si="2"/>
        <v>1.077992371130912</v>
      </c>
    </row>
    <row r="28" spans="1:7" ht="12.75">
      <c r="A28" s="149" t="s">
        <v>262</v>
      </c>
      <c r="B28" s="150">
        <v>48886</v>
      </c>
      <c r="C28" s="151">
        <f aca="true" t="shared" si="3" ref="C28:C35">B28*100/B$7</f>
        <v>73.70452455259547</v>
      </c>
      <c r="D28" s="152"/>
      <c r="E28" s="152" t="s">
        <v>436</v>
      </c>
      <c r="F28" s="150">
        <v>390</v>
      </c>
      <c r="G28" s="153">
        <f t="shared" si="2"/>
        <v>0.5879958387986792</v>
      </c>
    </row>
    <row r="29" spans="1:7" ht="12.75">
      <c r="A29" s="149" t="s">
        <v>0</v>
      </c>
      <c r="B29" s="150">
        <v>23285</v>
      </c>
      <c r="C29" s="151">
        <f t="shared" si="3"/>
        <v>35.10636693955704</v>
      </c>
      <c r="D29" s="152"/>
      <c r="E29" s="152" t="s">
        <v>1</v>
      </c>
      <c r="F29" s="150">
        <v>260</v>
      </c>
      <c r="G29" s="153">
        <f t="shared" si="2"/>
        <v>0.39199722586578617</v>
      </c>
    </row>
    <row r="30" spans="1:7" ht="12.75">
      <c r="A30" s="149" t="s">
        <v>2</v>
      </c>
      <c r="B30" s="150">
        <v>25601</v>
      </c>
      <c r="C30" s="151">
        <f t="shared" si="3"/>
        <v>38.59815761303843</v>
      </c>
      <c r="D30" s="152"/>
      <c r="E30" s="152" t="s">
        <v>3</v>
      </c>
      <c r="F30" s="150">
        <v>130</v>
      </c>
      <c r="G30" s="153">
        <f t="shared" si="2"/>
        <v>0.19599861293289308</v>
      </c>
    </row>
    <row r="31" spans="1:7" ht="12.75">
      <c r="A31" s="149" t="s">
        <v>4</v>
      </c>
      <c r="B31" s="150">
        <v>46945</v>
      </c>
      <c r="C31" s="151">
        <f t="shared" si="3"/>
        <v>70.77811449334358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9977</v>
      </c>
      <c r="C32" s="151">
        <f t="shared" si="3"/>
        <v>15.042139701780572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8487</v>
      </c>
      <c r="C33" s="151">
        <f t="shared" si="3"/>
        <v>12.795694061242028</v>
      </c>
      <c r="D33" s="152"/>
      <c r="E33" s="143" t="s">
        <v>8</v>
      </c>
      <c r="F33" s="141">
        <v>23236</v>
      </c>
      <c r="G33" s="148">
        <v>100</v>
      </c>
    </row>
    <row r="34" spans="1:7" ht="12.75">
      <c r="A34" s="149" t="s">
        <v>0</v>
      </c>
      <c r="B34" s="150">
        <v>3386</v>
      </c>
      <c r="C34" s="151">
        <f t="shared" si="3"/>
        <v>5.105010026082892</v>
      </c>
      <c r="D34" s="152"/>
      <c r="E34" s="152" t="s">
        <v>9</v>
      </c>
      <c r="F34" s="150">
        <v>18109</v>
      </c>
      <c r="G34" s="153">
        <f aca="true" t="shared" si="4" ref="G34:G42">F34*100/F$33</f>
        <v>77.93510070580135</v>
      </c>
    </row>
    <row r="35" spans="1:7" ht="12.75">
      <c r="A35" s="149" t="s">
        <v>2</v>
      </c>
      <c r="B35" s="150">
        <v>5101</v>
      </c>
      <c r="C35" s="151">
        <f t="shared" si="3"/>
        <v>7.690684035159136</v>
      </c>
      <c r="D35" s="152"/>
      <c r="E35" s="152" t="s">
        <v>10</v>
      </c>
      <c r="F35" s="150">
        <v>8796</v>
      </c>
      <c r="G35" s="153">
        <f t="shared" si="4"/>
        <v>37.85505250473403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15630</v>
      </c>
      <c r="G36" s="153">
        <f t="shared" si="4"/>
        <v>67.26631089688415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7806</v>
      </c>
      <c r="G37" s="153">
        <f t="shared" si="4"/>
        <v>33.59442244792563</v>
      </c>
    </row>
    <row r="38" spans="1:7" ht="12.75">
      <c r="A38" s="163" t="s">
        <v>13</v>
      </c>
      <c r="B38" s="150">
        <v>65755</v>
      </c>
      <c r="C38" s="151">
        <f aca="true" t="shared" si="5" ref="C38:C56">B38*100/B$7</f>
        <v>99.13760610309527</v>
      </c>
      <c r="D38" s="152"/>
      <c r="E38" s="152" t="s">
        <v>14</v>
      </c>
      <c r="F38" s="150">
        <v>1811</v>
      </c>
      <c r="G38" s="153">
        <f t="shared" si="4"/>
        <v>7.793940437252539</v>
      </c>
    </row>
    <row r="39" spans="1:7" ht="12.75">
      <c r="A39" s="149" t="s">
        <v>15</v>
      </c>
      <c r="B39" s="150">
        <v>62819</v>
      </c>
      <c r="C39" s="151">
        <f t="shared" si="5"/>
        <v>94.71105281408778</v>
      </c>
      <c r="D39" s="152"/>
      <c r="E39" s="152" t="s">
        <v>10</v>
      </c>
      <c r="F39" s="150">
        <v>757</v>
      </c>
      <c r="G39" s="153">
        <f t="shared" si="4"/>
        <v>3.2578757101050093</v>
      </c>
    </row>
    <row r="40" spans="1:7" ht="12.75">
      <c r="A40" s="149" t="s">
        <v>16</v>
      </c>
      <c r="B40" s="150">
        <v>803</v>
      </c>
      <c r="C40" s="151">
        <f t="shared" si="5"/>
        <v>1.2106683552701012</v>
      </c>
      <c r="D40" s="152"/>
      <c r="E40" s="152" t="s">
        <v>17</v>
      </c>
      <c r="F40" s="150">
        <v>5127</v>
      </c>
      <c r="G40" s="153">
        <f t="shared" si="4"/>
        <v>22.064899294198657</v>
      </c>
    </row>
    <row r="41" spans="1:7" ht="12.75">
      <c r="A41" s="149" t="s">
        <v>18</v>
      </c>
      <c r="B41" s="150">
        <v>46</v>
      </c>
      <c r="C41" s="151">
        <f t="shared" si="5"/>
        <v>0.06935335534548524</v>
      </c>
      <c r="D41" s="152"/>
      <c r="E41" s="152" t="s">
        <v>19</v>
      </c>
      <c r="F41" s="150">
        <v>4397</v>
      </c>
      <c r="G41" s="153">
        <f t="shared" si="4"/>
        <v>18.923222585642968</v>
      </c>
    </row>
    <row r="42" spans="1:7" ht="12.75">
      <c r="A42" s="149" t="s">
        <v>20</v>
      </c>
      <c r="B42" s="150">
        <v>1717</v>
      </c>
      <c r="C42" s="151">
        <f t="shared" si="5"/>
        <v>2.588689372352134</v>
      </c>
      <c r="D42" s="152"/>
      <c r="E42" s="152" t="s">
        <v>21</v>
      </c>
      <c r="F42" s="150">
        <v>2347</v>
      </c>
      <c r="G42" s="153">
        <f t="shared" si="4"/>
        <v>10.100705801342745</v>
      </c>
    </row>
    <row r="43" spans="1:7" ht="12.75">
      <c r="A43" s="149" t="s">
        <v>22</v>
      </c>
      <c r="B43" s="150">
        <v>445</v>
      </c>
      <c r="C43" s="151">
        <f t="shared" si="5"/>
        <v>0.6709183288856725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724</v>
      </c>
      <c r="C44" s="151">
        <f t="shared" si="5"/>
        <v>1.09156150587242</v>
      </c>
      <c r="D44" s="152"/>
      <c r="E44" s="152" t="s">
        <v>24</v>
      </c>
      <c r="F44" s="160">
        <v>9311</v>
      </c>
      <c r="G44" s="164">
        <f>F44*100/F33</f>
        <v>40.07144086761921</v>
      </c>
    </row>
    <row r="45" spans="1:7" ht="12.75">
      <c r="A45" s="149" t="s">
        <v>25</v>
      </c>
      <c r="B45" s="150">
        <v>228</v>
      </c>
      <c r="C45" s="151">
        <f t="shared" si="5"/>
        <v>0.3437514134515356</v>
      </c>
      <c r="D45" s="152"/>
      <c r="E45" s="152" t="s">
        <v>26</v>
      </c>
      <c r="F45" s="160">
        <v>6165</v>
      </c>
      <c r="G45" s="164">
        <f>F45*100/F33</f>
        <v>26.532105353761406</v>
      </c>
    </row>
    <row r="46" spans="1:7" ht="12.75">
      <c r="A46" s="149" t="s">
        <v>27</v>
      </c>
      <c r="B46" s="150">
        <v>40</v>
      </c>
      <c r="C46" s="151">
        <f t="shared" si="5"/>
        <v>0.060307265517813256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142</v>
      </c>
      <c r="C47" s="151">
        <f t="shared" si="5"/>
        <v>0.21409079258823707</v>
      </c>
      <c r="D47" s="152"/>
      <c r="E47" s="152" t="s">
        <v>29</v>
      </c>
      <c r="F47" s="165">
        <v>2.84</v>
      </c>
      <c r="G47" s="166" t="s">
        <v>261</v>
      </c>
    </row>
    <row r="48" spans="1:7" ht="12.75">
      <c r="A48" s="149" t="s">
        <v>30</v>
      </c>
      <c r="B48" s="150">
        <v>44</v>
      </c>
      <c r="C48" s="151">
        <f t="shared" si="5"/>
        <v>0.06633799206959458</v>
      </c>
      <c r="D48" s="152"/>
      <c r="E48" s="152" t="s">
        <v>31</v>
      </c>
      <c r="F48" s="165">
        <v>3.27</v>
      </c>
      <c r="G48" s="166" t="s">
        <v>261</v>
      </c>
    </row>
    <row r="49" spans="1:7" ht="14.25">
      <c r="A49" s="149" t="s">
        <v>32</v>
      </c>
      <c r="B49" s="150">
        <v>94</v>
      </c>
      <c r="C49" s="151">
        <f t="shared" si="5"/>
        <v>0.14172207396686115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17</v>
      </c>
      <c r="C50" s="151">
        <f t="shared" si="5"/>
        <v>0.025630587845070635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0.003015363275890663</v>
      </c>
      <c r="D51" s="152"/>
      <c r="E51" s="143" t="s">
        <v>36</v>
      </c>
      <c r="F51" s="141">
        <v>23841</v>
      </c>
      <c r="G51" s="148">
        <v>100</v>
      </c>
    </row>
    <row r="52" spans="1:7" ht="12.75">
      <c r="A52" s="149" t="s">
        <v>37</v>
      </c>
      <c r="B52" s="150">
        <v>3</v>
      </c>
      <c r="C52" s="151">
        <f t="shared" si="5"/>
        <v>0.004523044913835994</v>
      </c>
      <c r="D52" s="152"/>
      <c r="E52" s="152" t="s">
        <v>38</v>
      </c>
      <c r="F52" s="150">
        <v>23236</v>
      </c>
      <c r="G52" s="153">
        <f>F52*100/F$51</f>
        <v>97.46235476699803</v>
      </c>
    </row>
    <row r="53" spans="1:7" ht="12.75">
      <c r="A53" s="149" t="s">
        <v>39</v>
      </c>
      <c r="B53" s="150">
        <v>6</v>
      </c>
      <c r="C53" s="151">
        <f t="shared" si="5"/>
        <v>0.009046089827671988</v>
      </c>
      <c r="D53" s="152"/>
      <c r="E53" s="152" t="s">
        <v>40</v>
      </c>
      <c r="F53" s="150">
        <v>605</v>
      </c>
      <c r="G53" s="153">
        <f>F53*100/F$51</f>
        <v>2.5376452330019714</v>
      </c>
    </row>
    <row r="54" spans="1:7" ht="14.25">
      <c r="A54" s="149" t="s">
        <v>41</v>
      </c>
      <c r="B54" s="150">
        <v>6</v>
      </c>
      <c r="C54" s="151">
        <f t="shared" si="5"/>
        <v>0.009046089827671988</v>
      </c>
      <c r="D54" s="152"/>
      <c r="E54" s="152" t="s">
        <v>42</v>
      </c>
      <c r="F54" s="150">
        <v>140</v>
      </c>
      <c r="G54" s="153">
        <f>F54*100/F$51</f>
        <v>0.5872236902814479</v>
      </c>
    </row>
    <row r="55" spans="1:7" ht="12.75">
      <c r="A55" s="149" t="s">
        <v>43</v>
      </c>
      <c r="B55" s="150">
        <v>353</v>
      </c>
      <c r="C55" s="151">
        <f t="shared" si="5"/>
        <v>0.532211618194702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572</v>
      </c>
      <c r="C56" s="151">
        <f t="shared" si="5"/>
        <v>0.8623938969047296</v>
      </c>
      <c r="D56" s="152"/>
      <c r="E56" s="152" t="s">
        <v>45</v>
      </c>
      <c r="F56" s="167">
        <v>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63324</v>
      </c>
      <c r="C60" s="168">
        <f>B60*100/B7</f>
        <v>95.47243204125017</v>
      </c>
      <c r="D60" s="152"/>
      <c r="E60" s="143" t="s">
        <v>51</v>
      </c>
      <c r="F60" s="141">
        <v>23236</v>
      </c>
      <c r="G60" s="148">
        <v>100</v>
      </c>
    </row>
    <row r="61" spans="1:7" ht="12.75">
      <c r="A61" s="149" t="s">
        <v>52</v>
      </c>
      <c r="B61" s="160">
        <v>936</v>
      </c>
      <c r="C61" s="168">
        <f>B61*100/B7</f>
        <v>1.4111900131168302</v>
      </c>
      <c r="D61" s="152"/>
      <c r="E61" s="152" t="s">
        <v>53</v>
      </c>
      <c r="F61" s="150">
        <v>20065</v>
      </c>
      <c r="G61" s="153">
        <f>F61*100/F$60</f>
        <v>86.35307281804097</v>
      </c>
    </row>
    <row r="62" spans="1:7" ht="12.75">
      <c r="A62" s="149" t="s">
        <v>54</v>
      </c>
      <c r="B62" s="160">
        <v>154</v>
      </c>
      <c r="C62" s="168">
        <f>B62*100/B7</f>
        <v>0.23218297224358103</v>
      </c>
      <c r="D62" s="152"/>
      <c r="E62" s="152" t="s">
        <v>55</v>
      </c>
      <c r="F62" s="150">
        <v>3171</v>
      </c>
      <c r="G62" s="153">
        <f>F62*100/F$60</f>
        <v>13.646927181959029</v>
      </c>
    </row>
    <row r="63" spans="1:7" ht="12.75">
      <c r="A63" s="149" t="s">
        <v>56</v>
      </c>
      <c r="B63" s="160">
        <v>1921</v>
      </c>
      <c r="C63" s="168">
        <f>B63*100/B7</f>
        <v>2.8962564264929815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35</v>
      </c>
      <c r="C64" s="168">
        <f>B64*100/B7</f>
        <v>0.0527688573280866</v>
      </c>
      <c r="D64" s="152"/>
      <c r="E64" s="152" t="s">
        <v>58</v>
      </c>
      <c r="F64" s="165">
        <v>2.96</v>
      </c>
      <c r="G64" s="166" t="s">
        <v>261</v>
      </c>
    </row>
    <row r="65" spans="1:7" ht="13.5" thickBot="1">
      <c r="A65" s="171" t="s">
        <v>59</v>
      </c>
      <c r="B65" s="172">
        <v>570</v>
      </c>
      <c r="C65" s="173">
        <f>B65*100/B7</f>
        <v>0.859378533628839</v>
      </c>
      <c r="D65" s="174"/>
      <c r="E65" s="174" t="s">
        <v>60</v>
      </c>
      <c r="F65" s="175">
        <v>2.09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66327</v>
      </c>
      <c r="G9" s="33">
        <f>(F9/$F$9)*100</f>
        <v>100</v>
      </c>
    </row>
    <row r="10" spans="1:7" ht="12.75">
      <c r="A10" s="29" t="s">
        <v>269</v>
      </c>
      <c r="B10" s="93">
        <v>17770</v>
      </c>
      <c r="C10" s="33">
        <f aca="true" t="shared" si="0" ref="C10:C15">(B10/$B$10)*100</f>
        <v>100</v>
      </c>
      <c r="E10" s="34" t="s">
        <v>270</v>
      </c>
      <c r="F10" s="97">
        <v>62069</v>
      </c>
      <c r="G10" s="84">
        <f aca="true" t="shared" si="1" ref="G10:G16">(F10/$F$9)*100</f>
        <v>93.58029158562879</v>
      </c>
    </row>
    <row r="11" spans="1:7" ht="12.75">
      <c r="A11" s="36" t="s">
        <v>271</v>
      </c>
      <c r="B11" s="98">
        <v>1705</v>
      </c>
      <c r="C11" s="35">
        <f t="shared" si="0"/>
        <v>9.594822734946538</v>
      </c>
      <c r="E11" s="34" t="s">
        <v>272</v>
      </c>
      <c r="F11" s="97">
        <v>61542</v>
      </c>
      <c r="G11" s="84">
        <f t="shared" si="1"/>
        <v>92.78574336243159</v>
      </c>
    </row>
    <row r="12" spans="1:7" ht="12.75">
      <c r="A12" s="36" t="s">
        <v>273</v>
      </c>
      <c r="B12" s="98">
        <v>1074</v>
      </c>
      <c r="C12" s="35">
        <f t="shared" si="0"/>
        <v>6.0438942037141254</v>
      </c>
      <c r="E12" s="34" t="s">
        <v>274</v>
      </c>
      <c r="F12" s="97">
        <v>38913</v>
      </c>
      <c r="G12" s="84">
        <f t="shared" si="1"/>
        <v>58.66841557736669</v>
      </c>
    </row>
    <row r="13" spans="1:7" ht="12.75">
      <c r="A13" s="36" t="s">
        <v>275</v>
      </c>
      <c r="B13" s="98">
        <v>8125</v>
      </c>
      <c r="C13" s="35">
        <f t="shared" si="0"/>
        <v>45.72312886888014</v>
      </c>
      <c r="E13" s="34" t="s">
        <v>276</v>
      </c>
      <c r="F13" s="97">
        <v>22629</v>
      </c>
      <c r="G13" s="84">
        <f t="shared" si="1"/>
        <v>34.1173277850649</v>
      </c>
    </row>
    <row r="14" spans="1:7" ht="12.75">
      <c r="A14" s="36" t="s">
        <v>277</v>
      </c>
      <c r="B14" s="98">
        <v>3686</v>
      </c>
      <c r="C14" s="35">
        <f t="shared" si="0"/>
        <v>20.742824985931346</v>
      </c>
      <c r="E14" s="34" t="s">
        <v>166</v>
      </c>
      <c r="F14" s="97">
        <v>527</v>
      </c>
      <c r="G14" s="84">
        <f t="shared" si="1"/>
        <v>0.7945482231971897</v>
      </c>
    </row>
    <row r="15" spans="1:7" ht="12.75">
      <c r="A15" s="36" t="s">
        <v>324</v>
      </c>
      <c r="B15" s="97">
        <v>3180</v>
      </c>
      <c r="C15" s="35">
        <f t="shared" si="0"/>
        <v>17.895329206527855</v>
      </c>
      <c r="E15" s="34" t="s">
        <v>278</v>
      </c>
      <c r="F15" s="97">
        <v>4258</v>
      </c>
      <c r="G15" s="84">
        <f t="shared" si="1"/>
        <v>6.419708414371221</v>
      </c>
    </row>
    <row r="16" spans="1:7" ht="12.75">
      <c r="A16" s="36"/>
      <c r="B16" s="93" t="s">
        <v>250</v>
      </c>
      <c r="C16" s="10"/>
      <c r="E16" s="34" t="s">
        <v>279</v>
      </c>
      <c r="F16" s="98">
        <v>1076</v>
      </c>
      <c r="G16" s="84">
        <f t="shared" si="1"/>
        <v>1.6222654424291767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2626</v>
      </c>
      <c r="G17" s="84">
        <f>(F17/$F$9)*100</f>
        <v>3.95917198124444</v>
      </c>
    </row>
    <row r="18" spans="1:7" ht="12.75">
      <c r="A18" s="29" t="s">
        <v>282</v>
      </c>
      <c r="B18" s="93">
        <v>44664</v>
      </c>
      <c r="C18" s="33">
        <f>(B18/$B$18)*100</f>
        <v>100</v>
      </c>
      <c r="E18" s="34" t="s">
        <v>283</v>
      </c>
      <c r="F18" s="97">
        <v>1632</v>
      </c>
      <c r="G18" s="84">
        <f>(F18/$F$9)*100</f>
        <v>2.460536433126781</v>
      </c>
    </row>
    <row r="19" spans="1:7" ht="12.75">
      <c r="A19" s="36" t="s">
        <v>284</v>
      </c>
      <c r="B19" s="97">
        <v>1215</v>
      </c>
      <c r="C19" s="84">
        <f aca="true" t="shared" si="2" ref="C19:C25">(B19/$B$18)*100</f>
        <v>2.720311660397636</v>
      </c>
      <c r="E19" s="34"/>
      <c r="F19" s="97" t="s">
        <v>250</v>
      </c>
      <c r="G19" s="84"/>
    </row>
    <row r="20" spans="1:7" ht="12.75">
      <c r="A20" s="36" t="s">
        <v>285</v>
      </c>
      <c r="B20" s="97">
        <v>2918</v>
      </c>
      <c r="C20" s="84">
        <f t="shared" si="2"/>
        <v>6.5332258642307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13023</v>
      </c>
      <c r="C21" s="84">
        <f t="shared" si="2"/>
        <v>29.157710908113916</v>
      </c>
      <c r="E21" s="38" t="s">
        <v>167</v>
      </c>
      <c r="F21" s="80">
        <v>4258</v>
      </c>
      <c r="G21" s="33">
        <f>(F21/$F$21)*100</f>
        <v>100</v>
      </c>
    </row>
    <row r="22" spans="1:7" ht="12.75">
      <c r="A22" s="36" t="s">
        <v>302</v>
      </c>
      <c r="B22" s="97">
        <v>8795</v>
      </c>
      <c r="C22" s="84">
        <f t="shared" si="2"/>
        <v>19.691474117857783</v>
      </c>
      <c r="E22" s="34" t="s">
        <v>303</v>
      </c>
      <c r="F22" s="97">
        <v>1956</v>
      </c>
      <c r="G22" s="84">
        <f aca="true" t="shared" si="3" ref="G22:G27">(F22/$F$21)*100</f>
        <v>45.937059652418974</v>
      </c>
    </row>
    <row r="23" spans="1:7" ht="12.75">
      <c r="A23" s="36" t="s">
        <v>304</v>
      </c>
      <c r="B23" s="97">
        <v>3079</v>
      </c>
      <c r="C23" s="84">
        <f t="shared" si="2"/>
        <v>6.893695145978865</v>
      </c>
      <c r="E23" s="34" t="s">
        <v>305</v>
      </c>
      <c r="F23" s="97">
        <v>1165</v>
      </c>
      <c r="G23" s="84">
        <f t="shared" si="3"/>
        <v>27.360263034288394</v>
      </c>
    </row>
    <row r="24" spans="1:7" ht="12.75">
      <c r="A24" s="36" t="s">
        <v>306</v>
      </c>
      <c r="B24" s="97">
        <v>10012</v>
      </c>
      <c r="C24" s="84">
        <f t="shared" si="2"/>
        <v>22.416263657531793</v>
      </c>
      <c r="E24" s="34" t="s">
        <v>307</v>
      </c>
      <c r="F24" s="97">
        <v>172</v>
      </c>
      <c r="G24" s="84">
        <f t="shared" si="3"/>
        <v>4.0394551432597465</v>
      </c>
    </row>
    <row r="25" spans="1:7" ht="12.75">
      <c r="A25" s="36" t="s">
        <v>308</v>
      </c>
      <c r="B25" s="97">
        <v>5622</v>
      </c>
      <c r="C25" s="84">
        <f t="shared" si="2"/>
        <v>12.587318645889306</v>
      </c>
      <c r="E25" s="34" t="s">
        <v>309</v>
      </c>
      <c r="F25" s="97">
        <v>18</v>
      </c>
      <c r="G25" s="84">
        <f t="shared" si="3"/>
        <v>0.4227336777829967</v>
      </c>
    </row>
    <row r="26" spans="1:7" ht="12.75">
      <c r="A26" s="36"/>
      <c r="B26" s="93" t="s">
        <v>250</v>
      </c>
      <c r="C26" s="35"/>
      <c r="E26" s="34" t="s">
        <v>310</v>
      </c>
      <c r="F26" s="97">
        <v>754</v>
      </c>
      <c r="G26" s="84">
        <f t="shared" si="3"/>
        <v>17.707844058243307</v>
      </c>
    </row>
    <row r="27" spans="1:7" ht="12.75">
      <c r="A27" s="36" t="s">
        <v>311</v>
      </c>
      <c r="B27" s="108">
        <v>90.7</v>
      </c>
      <c r="C27" s="37" t="s">
        <v>261</v>
      </c>
      <c r="E27" s="34" t="s">
        <v>312</v>
      </c>
      <c r="F27" s="97">
        <v>193</v>
      </c>
      <c r="G27" s="84">
        <f t="shared" si="3"/>
        <v>4.532644434006576</v>
      </c>
    </row>
    <row r="28" spans="1:7" ht="12.75">
      <c r="A28" s="36" t="s">
        <v>313</v>
      </c>
      <c r="B28" s="108">
        <v>35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61793</v>
      </c>
      <c r="G30" s="33">
        <f>(F30/$F$30)*100</f>
        <v>100</v>
      </c>
      <c r="J30" s="39"/>
    </row>
    <row r="31" spans="1:10" ht="12.75">
      <c r="A31" s="95" t="s">
        <v>296</v>
      </c>
      <c r="B31" s="93">
        <v>51712</v>
      </c>
      <c r="C31" s="33">
        <f>(B31/$B$31)*100</f>
        <v>100</v>
      </c>
      <c r="E31" s="34" t="s">
        <v>317</v>
      </c>
      <c r="F31" s="97">
        <v>56323</v>
      </c>
      <c r="G31" s="101">
        <f>(F31/$F$30)*100</f>
        <v>91.1478646448627</v>
      </c>
      <c r="J31" s="39"/>
    </row>
    <row r="32" spans="1:10" ht="12.75">
      <c r="A32" s="36" t="s">
        <v>318</v>
      </c>
      <c r="B32" s="97">
        <v>11493</v>
      </c>
      <c r="C32" s="10">
        <f>(B32/$B$31)*100</f>
        <v>22.22501547029703</v>
      </c>
      <c r="E32" s="34" t="s">
        <v>319</v>
      </c>
      <c r="F32" s="97">
        <v>5470</v>
      </c>
      <c r="G32" s="101">
        <f aca="true" t="shared" si="4" ref="G32:G39">(F32/$F$30)*100</f>
        <v>8.852135355137314</v>
      </c>
      <c r="J32" s="39"/>
    </row>
    <row r="33" spans="1:10" ht="12.75">
      <c r="A33" s="36" t="s">
        <v>320</v>
      </c>
      <c r="B33" s="97">
        <v>32833</v>
      </c>
      <c r="C33" s="10">
        <f aca="true" t="shared" si="5" ref="C33:C38">(B33/$B$31)*100</f>
        <v>63.49203279702971</v>
      </c>
      <c r="E33" s="34" t="s">
        <v>321</v>
      </c>
      <c r="F33" s="97">
        <v>1440</v>
      </c>
      <c r="G33" s="101">
        <f t="shared" si="4"/>
        <v>2.330361044131212</v>
      </c>
      <c r="J33" s="39"/>
    </row>
    <row r="34" spans="1:7" ht="12.75">
      <c r="A34" s="36" t="s">
        <v>322</v>
      </c>
      <c r="B34" s="97">
        <v>600</v>
      </c>
      <c r="C34" s="10">
        <f t="shared" si="5"/>
        <v>1.1602722772277227</v>
      </c>
      <c r="E34" s="34" t="s">
        <v>323</v>
      </c>
      <c r="F34" s="97">
        <v>1834</v>
      </c>
      <c r="G34" s="101">
        <f t="shared" si="4"/>
        <v>2.967973718706002</v>
      </c>
    </row>
    <row r="35" spans="1:7" ht="12.75">
      <c r="A35" s="36" t="s">
        <v>325</v>
      </c>
      <c r="B35" s="97">
        <v>3926</v>
      </c>
      <c r="C35" s="10">
        <f t="shared" si="5"/>
        <v>7.592048267326732</v>
      </c>
      <c r="E35" s="34" t="s">
        <v>321</v>
      </c>
      <c r="F35" s="97">
        <v>467</v>
      </c>
      <c r="G35" s="101">
        <f t="shared" si="4"/>
        <v>0.7557490330619974</v>
      </c>
    </row>
    <row r="36" spans="1:7" ht="12.75">
      <c r="A36" s="36" t="s">
        <v>297</v>
      </c>
      <c r="B36" s="97">
        <v>3216</v>
      </c>
      <c r="C36" s="10">
        <f t="shared" si="5"/>
        <v>6.219059405940594</v>
      </c>
      <c r="E36" s="34" t="s">
        <v>327</v>
      </c>
      <c r="F36" s="97">
        <v>2693</v>
      </c>
      <c r="G36" s="101">
        <f t="shared" si="4"/>
        <v>4.358098813781496</v>
      </c>
    </row>
    <row r="37" spans="1:7" ht="12.75">
      <c r="A37" s="36" t="s">
        <v>326</v>
      </c>
      <c r="B37" s="97">
        <v>2860</v>
      </c>
      <c r="C37" s="10">
        <f t="shared" si="5"/>
        <v>5.530631188118812</v>
      </c>
      <c r="E37" s="34" t="s">
        <v>321</v>
      </c>
      <c r="F37" s="97">
        <v>552</v>
      </c>
      <c r="G37" s="101">
        <f t="shared" si="4"/>
        <v>0.8933050669169647</v>
      </c>
    </row>
    <row r="38" spans="1:7" ht="12.75">
      <c r="A38" s="36" t="s">
        <v>297</v>
      </c>
      <c r="B38" s="97">
        <v>1758</v>
      </c>
      <c r="C38" s="10">
        <f t="shared" si="5"/>
        <v>3.3995977722772275</v>
      </c>
      <c r="E38" s="34" t="s">
        <v>259</v>
      </c>
      <c r="F38" s="97">
        <v>694</v>
      </c>
      <c r="G38" s="101">
        <f t="shared" si="4"/>
        <v>1.1231045587687927</v>
      </c>
    </row>
    <row r="39" spans="1:7" ht="12.75">
      <c r="A39" s="36"/>
      <c r="B39" s="97" t="s">
        <v>250</v>
      </c>
      <c r="C39" s="10"/>
      <c r="E39" s="34" t="s">
        <v>321</v>
      </c>
      <c r="F39" s="97">
        <v>331</v>
      </c>
      <c r="G39" s="101">
        <f t="shared" si="4"/>
        <v>0.5356593788940495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1136</v>
      </c>
      <c r="C42" s="33">
        <f>(B42/$B$42)*100</f>
        <v>100</v>
      </c>
      <c r="E42" s="31" t="s">
        <v>268</v>
      </c>
      <c r="F42" s="80">
        <v>66327</v>
      </c>
      <c r="G42" s="99">
        <f>(F42/$F$42)*100</f>
        <v>100</v>
      </c>
      <c r="I42" s="39"/>
    </row>
    <row r="43" spans="1:7" ht="12.75">
      <c r="A43" s="36" t="s">
        <v>301</v>
      </c>
      <c r="B43" s="98">
        <v>255</v>
      </c>
      <c r="C43" s="102">
        <f>(B43/$B$42)*100</f>
        <v>22.44718309859155</v>
      </c>
      <c r="E43" s="60" t="s">
        <v>168</v>
      </c>
      <c r="F43" s="106">
        <v>87262</v>
      </c>
      <c r="G43" s="107">
        <f aca="true" t="shared" si="6" ref="G43:G71">(F43/$F$42)*100</f>
        <v>131.56331509038552</v>
      </c>
    </row>
    <row r="44" spans="1:7" ht="12.75">
      <c r="A44" s="36"/>
      <c r="B44" s="93" t="s">
        <v>250</v>
      </c>
      <c r="C44" s="10"/>
      <c r="E44" s="1" t="s">
        <v>329</v>
      </c>
      <c r="F44" s="97">
        <v>508</v>
      </c>
      <c r="G44" s="101">
        <f t="shared" si="6"/>
        <v>0.7659022720762284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476</v>
      </c>
      <c r="G45" s="101">
        <f t="shared" si="6"/>
        <v>0.7176564596619778</v>
      </c>
    </row>
    <row r="46" spans="1:7" ht="12.75">
      <c r="A46" s="29" t="s">
        <v>331</v>
      </c>
      <c r="B46" s="93">
        <v>48867</v>
      </c>
      <c r="C46" s="33">
        <f>(B46/$B$46)*100</f>
        <v>100</v>
      </c>
      <c r="E46" s="1" t="s">
        <v>332</v>
      </c>
      <c r="F46" s="97">
        <v>438</v>
      </c>
      <c r="G46" s="101">
        <f t="shared" si="6"/>
        <v>0.6603645574200552</v>
      </c>
    </row>
    <row r="47" spans="1:7" ht="12.75">
      <c r="A47" s="36" t="s">
        <v>333</v>
      </c>
      <c r="B47" s="97">
        <v>6439</v>
      </c>
      <c r="C47" s="10">
        <f>(B47/$B$46)*100</f>
        <v>13.176581333005913</v>
      </c>
      <c r="E47" s="1" t="s">
        <v>334</v>
      </c>
      <c r="F47" s="97">
        <v>891</v>
      </c>
      <c r="G47" s="101">
        <f t="shared" si="6"/>
        <v>1.3433443394092903</v>
      </c>
    </row>
    <row r="48" spans="1:7" ht="12.75">
      <c r="A48" s="36"/>
      <c r="B48" s="93" t="s">
        <v>250</v>
      </c>
      <c r="C48" s="10"/>
      <c r="E48" s="1" t="s">
        <v>335</v>
      </c>
      <c r="F48" s="97">
        <v>5816</v>
      </c>
      <c r="G48" s="101">
        <f t="shared" si="6"/>
        <v>8.768676406290048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1538</v>
      </c>
      <c r="G49" s="101">
        <f t="shared" si="6"/>
        <v>2.3188143591599197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303</v>
      </c>
      <c r="G50" s="101">
        <f t="shared" si="6"/>
        <v>0.45682753629743544</v>
      </c>
    </row>
    <row r="51" spans="1:7" ht="12.75">
      <c r="A51" s="5" t="s">
        <v>338</v>
      </c>
      <c r="B51" s="93">
        <v>14732</v>
      </c>
      <c r="C51" s="33">
        <f>(B51/$B$51)*100</f>
        <v>100</v>
      </c>
      <c r="E51" s="1" t="s">
        <v>339</v>
      </c>
      <c r="F51" s="97">
        <v>11573</v>
      </c>
      <c r="G51" s="101">
        <f t="shared" si="6"/>
        <v>17.44839959594132</v>
      </c>
    </row>
    <row r="52" spans="1:7" ht="12.75">
      <c r="A52" s="4" t="s">
        <v>340</v>
      </c>
      <c r="B52" s="98">
        <v>895</v>
      </c>
      <c r="C52" s="10">
        <f>(B52/$B$51)*100</f>
        <v>6.075210426282922</v>
      </c>
      <c r="E52" s="1" t="s">
        <v>341</v>
      </c>
      <c r="F52" s="97">
        <v>451</v>
      </c>
      <c r="G52" s="101">
        <f t="shared" si="6"/>
        <v>0.6799644187133445</v>
      </c>
    </row>
    <row r="53" spans="1:7" ht="12.75">
      <c r="A53" s="4"/>
      <c r="B53" s="93" t="s">
        <v>250</v>
      </c>
      <c r="C53" s="10"/>
      <c r="E53" s="1" t="s">
        <v>342</v>
      </c>
      <c r="F53" s="97">
        <v>994</v>
      </c>
      <c r="G53" s="101">
        <f t="shared" si="6"/>
        <v>1.4986355481176594</v>
      </c>
    </row>
    <row r="54" spans="1:7" ht="14.25">
      <c r="A54" s="5" t="s">
        <v>343</v>
      </c>
      <c r="B54" s="93">
        <v>38429</v>
      </c>
      <c r="C54" s="33">
        <f>(B54/$B$54)*100</f>
        <v>100</v>
      </c>
      <c r="E54" s="1" t="s">
        <v>201</v>
      </c>
      <c r="F54" s="97">
        <v>21792</v>
      </c>
      <c r="G54" s="101">
        <f t="shared" si="6"/>
        <v>32.855398254104664</v>
      </c>
    </row>
    <row r="55" spans="1:7" ht="12.75">
      <c r="A55" s="4" t="s">
        <v>340</v>
      </c>
      <c r="B55" s="98">
        <v>4869</v>
      </c>
      <c r="C55" s="10">
        <f>(B55/$B$54)*100</f>
        <v>12.670118920606832</v>
      </c>
      <c r="E55" s="1" t="s">
        <v>344</v>
      </c>
      <c r="F55" s="97">
        <v>19142</v>
      </c>
      <c r="G55" s="101">
        <f t="shared" si="6"/>
        <v>28.860041913549534</v>
      </c>
    </row>
    <row r="56" spans="1:7" ht="12.75">
      <c r="A56" s="4" t="s">
        <v>345</v>
      </c>
      <c r="B56" s="119">
        <v>64.9</v>
      </c>
      <c r="C56" s="37" t="s">
        <v>261</v>
      </c>
      <c r="E56" s="1" t="s">
        <v>346</v>
      </c>
      <c r="F56" s="97">
        <v>403</v>
      </c>
      <c r="G56" s="101">
        <f t="shared" si="6"/>
        <v>0.6075957000919686</v>
      </c>
    </row>
    <row r="57" spans="1:7" ht="12.75">
      <c r="A57" s="4" t="s">
        <v>347</v>
      </c>
      <c r="B57" s="98">
        <v>33560</v>
      </c>
      <c r="C57" s="10">
        <f>(B57/$B$54)*100</f>
        <v>87.32988107939318</v>
      </c>
      <c r="E57" s="1" t="s">
        <v>348</v>
      </c>
      <c r="F57" s="97">
        <v>850</v>
      </c>
      <c r="G57" s="101">
        <f t="shared" si="6"/>
        <v>1.2815293922535318</v>
      </c>
    </row>
    <row r="58" spans="1:7" ht="12.75">
      <c r="A58" s="4" t="s">
        <v>345</v>
      </c>
      <c r="B58" s="119">
        <v>78.6</v>
      </c>
      <c r="C58" s="37" t="s">
        <v>261</v>
      </c>
      <c r="E58" s="1" t="s">
        <v>349</v>
      </c>
      <c r="F58" s="97">
        <v>5797</v>
      </c>
      <c r="G58" s="101">
        <f t="shared" si="6"/>
        <v>8.740030455169087</v>
      </c>
    </row>
    <row r="59" spans="1:7" ht="12.75">
      <c r="A59" s="4"/>
      <c r="B59" s="93" t="s">
        <v>250</v>
      </c>
      <c r="C59" s="10"/>
      <c r="E59" s="1" t="s">
        <v>350</v>
      </c>
      <c r="F59" s="97">
        <v>249</v>
      </c>
      <c r="G59" s="101">
        <f t="shared" si="6"/>
        <v>0.37541272784838753</v>
      </c>
    </row>
    <row r="60" spans="1:7" ht="12.75">
      <c r="A60" s="5" t="s">
        <v>351</v>
      </c>
      <c r="B60" s="93">
        <v>8314</v>
      </c>
      <c r="C60" s="33">
        <f>(B60/$B$60)*100</f>
        <v>100</v>
      </c>
      <c r="E60" s="1" t="s">
        <v>352</v>
      </c>
      <c r="F60" s="97">
        <v>1170</v>
      </c>
      <c r="G60" s="101">
        <f t="shared" si="6"/>
        <v>1.763987516396038</v>
      </c>
    </row>
    <row r="61" spans="1:7" ht="12.75">
      <c r="A61" s="4" t="s">
        <v>340</v>
      </c>
      <c r="B61" s="97">
        <v>2913</v>
      </c>
      <c r="C61" s="10">
        <f>(B61/$B$60)*100</f>
        <v>35.03728650469088</v>
      </c>
      <c r="E61" s="1" t="s">
        <v>353</v>
      </c>
      <c r="F61" s="97">
        <v>1234</v>
      </c>
      <c r="G61" s="101">
        <f t="shared" si="6"/>
        <v>1.860479141224539</v>
      </c>
    </row>
    <row r="62" spans="1:7" ht="12.75">
      <c r="A62" s="4"/>
      <c r="B62" s="93" t="s">
        <v>250</v>
      </c>
      <c r="C62" s="10"/>
      <c r="E62" s="1" t="s">
        <v>354</v>
      </c>
      <c r="F62" s="97">
        <v>1195</v>
      </c>
      <c r="G62" s="101">
        <f t="shared" si="6"/>
        <v>1.8016795573446713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533</v>
      </c>
      <c r="G63" s="101">
        <f t="shared" si="6"/>
        <v>0.8035943130248616</v>
      </c>
    </row>
    <row r="64" spans="1:7" ht="12.75">
      <c r="A64" s="29" t="s">
        <v>357</v>
      </c>
      <c r="B64" s="93">
        <v>61793</v>
      </c>
      <c r="C64" s="33">
        <f>(B64/$B$64)*100</f>
        <v>100</v>
      </c>
      <c r="E64" s="1" t="s">
        <v>358</v>
      </c>
      <c r="F64" s="97">
        <v>75</v>
      </c>
      <c r="G64" s="101">
        <f t="shared" si="6"/>
        <v>0.11307612284589985</v>
      </c>
    </row>
    <row r="65" spans="1:7" ht="12.75">
      <c r="A65" s="4" t="s">
        <v>256</v>
      </c>
      <c r="B65" s="97">
        <v>42251</v>
      </c>
      <c r="C65" s="10">
        <f>(B65/$B$64)*100</f>
        <v>68.37505866360267</v>
      </c>
      <c r="E65" s="1" t="s">
        <v>359</v>
      </c>
      <c r="F65" s="97">
        <v>902</v>
      </c>
      <c r="G65" s="101">
        <f t="shared" si="6"/>
        <v>1.359928837426689</v>
      </c>
    </row>
    <row r="66" spans="1:7" ht="12.75">
      <c r="A66" s="4" t="s">
        <v>257</v>
      </c>
      <c r="B66" s="97">
        <v>18658</v>
      </c>
      <c r="C66" s="10">
        <f aca="true" t="shared" si="7" ref="C66:C71">(B66/$B$64)*100</f>
        <v>30.194358584305665</v>
      </c>
      <c r="E66" s="1" t="s">
        <v>360</v>
      </c>
      <c r="F66" s="97">
        <v>101</v>
      </c>
      <c r="G66" s="101">
        <f t="shared" si="6"/>
        <v>0.15227584543247846</v>
      </c>
    </row>
    <row r="67" spans="1:7" ht="12.75">
      <c r="A67" s="4" t="s">
        <v>361</v>
      </c>
      <c r="B67" s="97">
        <v>10423</v>
      </c>
      <c r="C67" s="10">
        <f t="shared" si="7"/>
        <v>16.867606363180297</v>
      </c>
      <c r="E67" s="1" t="s">
        <v>362</v>
      </c>
      <c r="F67" s="97">
        <v>728</v>
      </c>
      <c r="G67" s="101">
        <f t="shared" si="6"/>
        <v>1.0975922324242013</v>
      </c>
    </row>
    <row r="68" spans="1:7" ht="12.75">
      <c r="A68" s="4" t="s">
        <v>363</v>
      </c>
      <c r="B68" s="97">
        <v>8235</v>
      </c>
      <c r="C68" s="10">
        <f t="shared" si="7"/>
        <v>13.326752221125371</v>
      </c>
      <c r="E68" s="1" t="s">
        <v>364</v>
      </c>
      <c r="F68" s="97">
        <v>1848</v>
      </c>
      <c r="G68" s="101">
        <f t="shared" si="6"/>
        <v>2.7861956669229726</v>
      </c>
    </row>
    <row r="69" spans="1:7" ht="12.75">
      <c r="A69" s="4" t="s">
        <v>365</v>
      </c>
      <c r="B69" s="97">
        <v>3641</v>
      </c>
      <c r="C69" s="10">
        <f t="shared" si="7"/>
        <v>5.892253167834545</v>
      </c>
      <c r="E69" s="1" t="s">
        <v>366</v>
      </c>
      <c r="F69" s="97">
        <v>393</v>
      </c>
      <c r="G69" s="101">
        <f t="shared" si="6"/>
        <v>0.5925188837125153</v>
      </c>
    </row>
    <row r="70" spans="1:7" ht="12.75">
      <c r="A70" s="4" t="s">
        <v>367</v>
      </c>
      <c r="B70" s="97">
        <v>4594</v>
      </c>
      <c r="C70" s="10">
        <f t="shared" si="7"/>
        <v>7.434499053290826</v>
      </c>
      <c r="E70" s="1" t="s">
        <v>368</v>
      </c>
      <c r="F70" s="97">
        <v>86</v>
      </c>
      <c r="G70" s="101">
        <f t="shared" si="6"/>
        <v>0.12966062086329852</v>
      </c>
    </row>
    <row r="71" spans="1:7" ht="12.75">
      <c r="A71" s="7" t="s">
        <v>258</v>
      </c>
      <c r="B71" s="103">
        <v>884</v>
      </c>
      <c r="C71" s="40">
        <f t="shared" si="7"/>
        <v>1.4305827520916607</v>
      </c>
      <c r="D71" s="41"/>
      <c r="E71" s="9" t="s">
        <v>369</v>
      </c>
      <c r="F71" s="103">
        <v>7776</v>
      </c>
      <c r="G71" s="104">
        <f t="shared" si="6"/>
        <v>11.723732416662898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50882</v>
      </c>
      <c r="C9" s="81">
        <f>(B9/$B$9)*100</f>
        <v>100</v>
      </c>
      <c r="D9" s="65"/>
      <c r="E9" s="79" t="s">
        <v>381</v>
      </c>
      <c r="F9" s="80">
        <v>23259</v>
      </c>
      <c r="G9" s="81">
        <f>(F9/$F$9)*100</f>
        <v>100</v>
      </c>
    </row>
    <row r="10" spans="1:7" ht="12.75">
      <c r="A10" s="82" t="s">
        <v>382</v>
      </c>
      <c r="B10" s="97">
        <v>33789</v>
      </c>
      <c r="C10" s="105">
        <f>(B10/$B$9)*100</f>
        <v>66.40658779136041</v>
      </c>
      <c r="D10" s="65"/>
      <c r="E10" s="78" t="s">
        <v>383</v>
      </c>
      <c r="F10" s="97">
        <v>796</v>
      </c>
      <c r="G10" s="105">
        <f aca="true" t="shared" si="0" ref="G10:G19">(F10/$F$9)*100</f>
        <v>3.422331140633733</v>
      </c>
    </row>
    <row r="11" spans="1:7" ht="12.75">
      <c r="A11" s="82" t="s">
        <v>384</v>
      </c>
      <c r="B11" s="97">
        <v>33728</v>
      </c>
      <c r="C11" s="105">
        <f aca="true" t="shared" si="1" ref="C11:C16">(B11/$B$9)*100</f>
        <v>66.28670256672301</v>
      </c>
      <c r="D11" s="65"/>
      <c r="E11" s="78" t="s">
        <v>385</v>
      </c>
      <c r="F11" s="97">
        <v>582</v>
      </c>
      <c r="G11" s="105">
        <f t="shared" si="0"/>
        <v>2.502257190764865</v>
      </c>
    </row>
    <row r="12" spans="1:7" ht="12.75">
      <c r="A12" s="82" t="s">
        <v>386</v>
      </c>
      <c r="B12" s="97">
        <v>32597</v>
      </c>
      <c r="C12" s="105">
        <f>(B12/$B$9)*100</f>
        <v>64.0639125820526</v>
      </c>
      <c r="D12" s="65"/>
      <c r="E12" s="78" t="s">
        <v>387</v>
      </c>
      <c r="F12" s="97">
        <v>1380</v>
      </c>
      <c r="G12" s="105">
        <f t="shared" si="0"/>
        <v>5.93318715335999</v>
      </c>
    </row>
    <row r="13" spans="1:7" ht="12.75">
      <c r="A13" s="82" t="s">
        <v>388</v>
      </c>
      <c r="B13" s="97">
        <v>1131</v>
      </c>
      <c r="C13" s="105">
        <f>(B13/$B$9)*100</f>
        <v>2.2227899846704138</v>
      </c>
      <c r="D13" s="65"/>
      <c r="E13" s="78" t="s">
        <v>389</v>
      </c>
      <c r="F13" s="97">
        <v>1679</v>
      </c>
      <c r="G13" s="105">
        <f t="shared" si="0"/>
        <v>7.2187110365879885</v>
      </c>
    </row>
    <row r="14" spans="1:7" ht="12.75">
      <c r="A14" s="82" t="s">
        <v>390</v>
      </c>
      <c r="B14" s="109">
        <v>3.4</v>
      </c>
      <c r="C14" s="112" t="s">
        <v>261</v>
      </c>
      <c r="D14" s="65"/>
      <c r="E14" s="78" t="s">
        <v>391</v>
      </c>
      <c r="F14" s="97">
        <v>2397</v>
      </c>
      <c r="G14" s="105">
        <f t="shared" si="0"/>
        <v>10.30568812072746</v>
      </c>
    </row>
    <row r="15" spans="1:7" ht="12.75">
      <c r="A15" s="82" t="s">
        <v>392</v>
      </c>
      <c r="B15" s="109">
        <v>61</v>
      </c>
      <c r="C15" s="105">
        <f t="shared" si="1"/>
        <v>0.11988522463739634</v>
      </c>
      <c r="D15" s="65"/>
      <c r="E15" s="78" t="s">
        <v>393</v>
      </c>
      <c r="F15" s="97">
        <v>4704</v>
      </c>
      <c r="G15" s="105">
        <f t="shared" si="0"/>
        <v>20.224429253192312</v>
      </c>
    </row>
    <row r="16" spans="1:7" ht="12.75">
      <c r="A16" s="82" t="s">
        <v>67</v>
      </c>
      <c r="B16" s="97">
        <v>17093</v>
      </c>
      <c r="C16" s="105">
        <f t="shared" si="1"/>
        <v>33.59341220863959</v>
      </c>
      <c r="D16" s="65"/>
      <c r="E16" s="78" t="s">
        <v>68</v>
      </c>
      <c r="F16" s="97">
        <v>3880</v>
      </c>
      <c r="G16" s="105">
        <f t="shared" si="0"/>
        <v>16.681714605099103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4409</v>
      </c>
      <c r="G17" s="105">
        <f t="shared" si="0"/>
        <v>18.956103013887095</v>
      </c>
    </row>
    <row r="18" spans="1:7" ht="12.75">
      <c r="A18" s="77" t="s">
        <v>70</v>
      </c>
      <c r="B18" s="80">
        <v>26405</v>
      </c>
      <c r="C18" s="81">
        <f>(B18/$B$18)*100</f>
        <v>100</v>
      </c>
      <c r="D18" s="65"/>
      <c r="E18" s="78" t="s">
        <v>170</v>
      </c>
      <c r="F18" s="97">
        <v>1703</v>
      </c>
      <c r="G18" s="105">
        <f t="shared" si="0"/>
        <v>7.321896900124683</v>
      </c>
    </row>
    <row r="19" spans="1:9" ht="12.75">
      <c r="A19" s="82" t="s">
        <v>382</v>
      </c>
      <c r="B19" s="97">
        <v>14852</v>
      </c>
      <c r="C19" s="105">
        <f>(B19/$B$18)*100</f>
        <v>56.24692293126302</v>
      </c>
      <c r="D19" s="65"/>
      <c r="E19" s="78" t="s">
        <v>169</v>
      </c>
      <c r="F19" s="98">
        <v>1729</v>
      </c>
      <c r="G19" s="105">
        <f t="shared" si="0"/>
        <v>7.43368158562277</v>
      </c>
      <c r="I19" s="117"/>
    </row>
    <row r="20" spans="1:7" ht="12.75">
      <c r="A20" s="82" t="s">
        <v>384</v>
      </c>
      <c r="B20" s="97">
        <v>14850</v>
      </c>
      <c r="C20" s="105">
        <f>(B20/$B$18)*100</f>
        <v>56.239348608218144</v>
      </c>
      <c r="D20" s="65"/>
      <c r="E20" s="78" t="s">
        <v>71</v>
      </c>
      <c r="F20" s="97">
        <v>75566</v>
      </c>
      <c r="G20" s="112" t="s">
        <v>261</v>
      </c>
    </row>
    <row r="21" spans="1:7" ht="12.75">
      <c r="A21" s="82" t="s">
        <v>386</v>
      </c>
      <c r="B21" s="97">
        <v>14349</v>
      </c>
      <c r="C21" s="105">
        <f>(B21/$B$18)*100</f>
        <v>54.34198068547623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19196</v>
      </c>
      <c r="G22" s="105">
        <f>(F22/$F$9)*100</f>
        <v>82.53149318543359</v>
      </c>
    </row>
    <row r="23" spans="1:7" ht="12.75">
      <c r="A23" s="77" t="s">
        <v>73</v>
      </c>
      <c r="B23" s="80">
        <v>5495</v>
      </c>
      <c r="C23" s="81">
        <f>(B23/$B$23)*100</f>
        <v>100</v>
      </c>
      <c r="D23" s="65"/>
      <c r="E23" s="78" t="s">
        <v>74</v>
      </c>
      <c r="F23" s="97">
        <v>98332</v>
      </c>
      <c r="G23" s="112" t="s">
        <v>261</v>
      </c>
    </row>
    <row r="24" spans="1:7" ht="12.75">
      <c r="A24" s="82" t="s">
        <v>75</v>
      </c>
      <c r="B24" s="97">
        <v>2871</v>
      </c>
      <c r="C24" s="105">
        <f>(B24/$B$23)*100</f>
        <v>52.24749772520473</v>
      </c>
      <c r="D24" s="65"/>
      <c r="E24" s="78" t="s">
        <v>76</v>
      </c>
      <c r="F24" s="97">
        <v>6448</v>
      </c>
      <c r="G24" s="105">
        <f>(F24/$F$9)*100</f>
        <v>27.722602003525516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13029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571</v>
      </c>
      <c r="G26" s="105">
        <f>(F26/$F$9)*100</f>
        <v>2.454963669977213</v>
      </c>
    </row>
    <row r="27" spans="1:7" ht="12.75">
      <c r="A27" s="77" t="s">
        <v>85</v>
      </c>
      <c r="B27" s="80">
        <v>32108</v>
      </c>
      <c r="C27" s="81">
        <f>(B27/$B$27)*100</f>
        <v>100</v>
      </c>
      <c r="D27" s="65"/>
      <c r="E27" s="78" t="s">
        <v>78</v>
      </c>
      <c r="F27" s="98">
        <v>7273</v>
      </c>
      <c r="G27" s="112" t="s">
        <v>261</v>
      </c>
    </row>
    <row r="28" spans="1:7" ht="12.75">
      <c r="A28" s="82" t="s">
        <v>86</v>
      </c>
      <c r="B28" s="97">
        <v>24631</v>
      </c>
      <c r="C28" s="105">
        <f aca="true" t="shared" si="2" ref="C28:C33">(B28/$B$27)*100</f>
        <v>76.71296873053444</v>
      </c>
      <c r="D28" s="65"/>
      <c r="E28" s="78" t="s">
        <v>79</v>
      </c>
      <c r="F28" s="97">
        <v>228</v>
      </c>
      <c r="G28" s="105">
        <f>(F28/$F$9)*100</f>
        <v>0.980265703598607</v>
      </c>
    </row>
    <row r="29" spans="1:7" ht="12.75">
      <c r="A29" s="82" t="s">
        <v>87</v>
      </c>
      <c r="B29" s="97">
        <v>2519</v>
      </c>
      <c r="C29" s="105">
        <f t="shared" si="2"/>
        <v>7.845396785847764</v>
      </c>
      <c r="D29" s="65"/>
      <c r="E29" s="78" t="s">
        <v>80</v>
      </c>
      <c r="F29" s="97">
        <v>3362</v>
      </c>
      <c r="G29" s="112" t="s">
        <v>261</v>
      </c>
    </row>
    <row r="30" spans="1:7" ht="12.75">
      <c r="A30" s="82" t="s">
        <v>88</v>
      </c>
      <c r="B30" s="97">
        <v>3688</v>
      </c>
      <c r="C30" s="105">
        <f t="shared" si="2"/>
        <v>11.486233960383704</v>
      </c>
      <c r="D30" s="65"/>
      <c r="E30" s="78" t="s">
        <v>81</v>
      </c>
      <c r="F30" s="97">
        <v>4723</v>
      </c>
      <c r="G30" s="105">
        <f>(F30/$F$9)*100</f>
        <v>20.30611806182553</v>
      </c>
    </row>
    <row r="31" spans="1:7" ht="12.75">
      <c r="A31" s="82" t="s">
        <v>115</v>
      </c>
      <c r="B31" s="97">
        <v>331</v>
      </c>
      <c r="C31" s="105">
        <f t="shared" si="2"/>
        <v>1.0308957269216394</v>
      </c>
      <c r="D31" s="65"/>
      <c r="E31" s="78" t="s">
        <v>82</v>
      </c>
      <c r="F31" s="97">
        <v>21484</v>
      </c>
      <c r="G31" s="112" t="s">
        <v>261</v>
      </c>
    </row>
    <row r="32" spans="1:7" ht="12.75">
      <c r="A32" s="82" t="s">
        <v>89</v>
      </c>
      <c r="B32" s="97">
        <v>120</v>
      </c>
      <c r="C32" s="105">
        <f t="shared" si="2"/>
        <v>0.3737386321166064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819</v>
      </c>
      <c r="C33" s="105">
        <f t="shared" si="2"/>
        <v>2.550766164195839</v>
      </c>
      <c r="D33" s="65"/>
      <c r="E33" s="79" t="s">
        <v>84</v>
      </c>
      <c r="F33" s="80">
        <v>18174</v>
      </c>
      <c r="G33" s="81">
        <f>(F33/$F$33)*100</f>
        <v>100</v>
      </c>
    </row>
    <row r="34" spans="1:7" ht="12.75">
      <c r="A34" s="82" t="s">
        <v>91</v>
      </c>
      <c r="B34" s="120">
        <v>37.5</v>
      </c>
      <c r="C34" s="112" t="s">
        <v>261</v>
      </c>
      <c r="D34" s="65"/>
      <c r="E34" s="78" t="s">
        <v>383</v>
      </c>
      <c r="F34" s="97">
        <v>211</v>
      </c>
      <c r="G34" s="105">
        <f aca="true" t="shared" si="3" ref="G34:G43">(F34/$F$33)*100</f>
        <v>1.1609992296687575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171</v>
      </c>
      <c r="G35" s="105">
        <f t="shared" si="3"/>
        <v>0.9409045889732586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693</v>
      </c>
      <c r="G36" s="105">
        <f t="shared" si="3"/>
        <v>3.8131396500495214</v>
      </c>
    </row>
    <row r="37" spans="1:7" ht="12.75">
      <c r="A37" s="77" t="s">
        <v>94</v>
      </c>
      <c r="B37" s="80">
        <v>32597</v>
      </c>
      <c r="C37" s="81">
        <f>(B37/$B$37)*100</f>
        <v>100</v>
      </c>
      <c r="D37" s="65"/>
      <c r="E37" s="78" t="s">
        <v>389</v>
      </c>
      <c r="F37" s="97">
        <v>986</v>
      </c>
      <c r="G37" s="105">
        <f t="shared" si="3"/>
        <v>5.425332893144052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1740</v>
      </c>
      <c r="G38" s="105">
        <f t="shared" si="3"/>
        <v>9.57411687025421</v>
      </c>
    </row>
    <row r="39" spans="1:7" ht="12.75">
      <c r="A39" s="82" t="s">
        <v>97</v>
      </c>
      <c r="B39" s="98">
        <v>13619</v>
      </c>
      <c r="C39" s="105">
        <f>(B39/$B$37)*100</f>
        <v>41.77991839739853</v>
      </c>
      <c r="D39" s="65"/>
      <c r="E39" s="78" t="s">
        <v>393</v>
      </c>
      <c r="F39" s="97">
        <v>3704</v>
      </c>
      <c r="G39" s="105">
        <f t="shared" si="3"/>
        <v>20.380763728403213</v>
      </c>
    </row>
    <row r="40" spans="1:7" ht="12.75">
      <c r="A40" s="82" t="s">
        <v>98</v>
      </c>
      <c r="B40" s="98">
        <v>3571</v>
      </c>
      <c r="C40" s="105">
        <f>(B40/$B$37)*100</f>
        <v>10.954995858514588</v>
      </c>
      <c r="D40" s="65"/>
      <c r="E40" s="78" t="s">
        <v>68</v>
      </c>
      <c r="F40" s="97">
        <v>3426</v>
      </c>
      <c r="G40" s="105">
        <f t="shared" si="3"/>
        <v>18.851105975569496</v>
      </c>
    </row>
    <row r="41" spans="1:7" ht="12.75">
      <c r="A41" s="82" t="s">
        <v>100</v>
      </c>
      <c r="B41" s="98">
        <v>9952</v>
      </c>
      <c r="C41" s="105">
        <f>(B41/$B$37)*100</f>
        <v>30.530416909531553</v>
      </c>
      <c r="D41" s="65"/>
      <c r="E41" s="78" t="s">
        <v>69</v>
      </c>
      <c r="F41" s="97">
        <v>4060</v>
      </c>
      <c r="G41" s="105">
        <f t="shared" si="3"/>
        <v>22.339606030593153</v>
      </c>
    </row>
    <row r="42" spans="1:7" ht="12.75">
      <c r="A42" s="82" t="s">
        <v>260</v>
      </c>
      <c r="B42" s="98">
        <v>66</v>
      </c>
      <c r="C42" s="105">
        <f>(B42/$B$37)*100</f>
        <v>0.20247262017977113</v>
      </c>
      <c r="D42" s="65"/>
      <c r="E42" s="78" t="s">
        <v>170</v>
      </c>
      <c r="F42" s="97">
        <v>1577</v>
      </c>
      <c r="G42" s="105">
        <f t="shared" si="3"/>
        <v>8.677231209420052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1606</v>
      </c>
      <c r="G43" s="105">
        <f t="shared" si="3"/>
        <v>8.836799823924288</v>
      </c>
    </row>
    <row r="44" spans="1:7" ht="12.75">
      <c r="A44" s="82" t="s">
        <v>291</v>
      </c>
      <c r="B44" s="98">
        <v>2679</v>
      </c>
      <c r="C44" s="105">
        <f>(B44/$B$37)*100</f>
        <v>8.218547719115255</v>
      </c>
      <c r="D44" s="65"/>
      <c r="E44" s="78" t="s">
        <v>93</v>
      </c>
      <c r="F44" s="97">
        <v>86124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2710</v>
      </c>
      <c r="C46" s="105">
        <f>(B46/$B$37)*100</f>
        <v>8.313648495260301</v>
      </c>
      <c r="D46" s="65"/>
      <c r="E46" s="78" t="s">
        <v>96</v>
      </c>
      <c r="F46" s="97">
        <v>34196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60755</v>
      </c>
      <c r="G48" s="112" t="s">
        <v>261</v>
      </c>
    </row>
    <row r="49" spans="1:7" ht="13.5" thickBot="1">
      <c r="A49" s="82" t="s">
        <v>292</v>
      </c>
      <c r="B49" s="98">
        <v>95</v>
      </c>
      <c r="C49" s="105">
        <f aca="true" t="shared" si="4" ref="C49:C55">(B49/$B$37)*100</f>
        <v>0.2914378623799736</v>
      </c>
      <c r="D49" s="87"/>
      <c r="E49" s="88" t="s">
        <v>102</v>
      </c>
      <c r="F49" s="113">
        <v>36229</v>
      </c>
      <c r="G49" s="114" t="s">
        <v>261</v>
      </c>
    </row>
    <row r="50" spans="1:7" ht="13.5" thickTop="1">
      <c r="A50" s="82" t="s">
        <v>116</v>
      </c>
      <c r="B50" s="98">
        <v>2084</v>
      </c>
      <c r="C50" s="105">
        <f t="shared" si="4"/>
        <v>6.393226370524895</v>
      </c>
      <c r="D50" s="65"/>
      <c r="E50" s="78"/>
      <c r="F50" s="86"/>
      <c r="G50" s="85"/>
    </row>
    <row r="51" spans="1:7" ht="12.75">
      <c r="A51" s="82" t="s">
        <v>117</v>
      </c>
      <c r="B51" s="98">
        <v>2542</v>
      </c>
      <c r="C51" s="105">
        <f t="shared" si="4"/>
        <v>7.798263643893611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1192</v>
      </c>
      <c r="C52" s="105">
        <f t="shared" si="4"/>
        <v>3.656778231125564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3920</v>
      </c>
      <c r="C53" s="105">
        <f t="shared" si="4"/>
        <v>12.025646531889437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2203</v>
      </c>
      <c r="C54" s="105">
        <f t="shared" si="4"/>
        <v>6.758290640242967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1707</v>
      </c>
      <c r="C55" s="105">
        <f t="shared" si="4"/>
        <v>5.236678221922262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4381</v>
      </c>
      <c r="C57" s="105">
        <f>(B57/$B$37)*100</f>
        <v>13.439887106175416</v>
      </c>
      <c r="D57" s="65"/>
      <c r="E57" s="79" t="s">
        <v>84</v>
      </c>
      <c r="F57" s="80">
        <v>351</v>
      </c>
      <c r="G57" s="105">
        <f>(F57/L57)*100</f>
        <v>1.9313304721030045</v>
      </c>
      <c r="H57" s="79" t="s">
        <v>84</v>
      </c>
      <c r="L57" s="15">
        <v>18174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236</v>
      </c>
      <c r="G58" s="105">
        <f>(F58/L58)*100</f>
        <v>2.547495682210708</v>
      </c>
      <c r="H58" s="78" t="s">
        <v>118</v>
      </c>
      <c r="L58" s="15">
        <v>9264</v>
      </c>
    </row>
    <row r="59" spans="1:12" ht="12.75">
      <c r="A59" s="82" t="s">
        <v>112</v>
      </c>
      <c r="B59" s="98">
        <v>4118</v>
      </c>
      <c r="C59" s="105">
        <f>(B59/$B$37)*100</f>
        <v>12.63306439242875</v>
      </c>
      <c r="D59" s="65"/>
      <c r="E59" s="78" t="s">
        <v>120</v>
      </c>
      <c r="F59" s="97">
        <v>113</v>
      </c>
      <c r="G59" s="105">
        <f>(F59/L59)*100</f>
        <v>3.309900410076157</v>
      </c>
      <c r="H59" s="78" t="s">
        <v>120</v>
      </c>
      <c r="L59" s="15">
        <v>3414</v>
      </c>
    </row>
    <row r="60" spans="1:7" ht="12.75">
      <c r="A60" s="82" t="s">
        <v>113</v>
      </c>
      <c r="B60" s="98">
        <v>6054</v>
      </c>
      <c r="C60" s="105">
        <f>(B60/$B$37)*100</f>
        <v>18.57226125103537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1821</v>
      </c>
      <c r="C62" s="105">
        <f>(B62/$B$37)*100</f>
        <v>5.586403656778232</v>
      </c>
      <c r="D62" s="65"/>
      <c r="E62" s="79" t="s">
        <v>123</v>
      </c>
      <c r="F62" s="80">
        <v>110</v>
      </c>
      <c r="G62" s="105">
        <f>(F62/L62)*100</f>
        <v>6.040637012630423</v>
      </c>
      <c r="H62" s="79" t="s">
        <v>394</v>
      </c>
      <c r="L62" s="15">
        <v>1821</v>
      </c>
    </row>
    <row r="63" spans="1:12" ht="12.75">
      <c r="A63" s="61" t="s">
        <v>293</v>
      </c>
      <c r="B63" s="98">
        <v>1110</v>
      </c>
      <c r="C63" s="105">
        <f>(B63/$B$37)*100</f>
        <v>3.40522133938706</v>
      </c>
      <c r="D63" s="65"/>
      <c r="E63" s="78" t="s">
        <v>118</v>
      </c>
      <c r="F63" s="97">
        <v>95</v>
      </c>
      <c r="G63" s="105">
        <f>(F63/L63)*100</f>
        <v>10.326086956521738</v>
      </c>
      <c r="H63" s="78" t="s">
        <v>118</v>
      </c>
      <c r="L63" s="15">
        <v>920</v>
      </c>
    </row>
    <row r="64" spans="1:12" ht="12.75">
      <c r="A64" s="82" t="s">
        <v>114</v>
      </c>
      <c r="B64" s="98">
        <v>1370</v>
      </c>
      <c r="C64" s="105">
        <f>(B64/$B$37)*100</f>
        <v>4.202840752216462</v>
      </c>
      <c r="D64" s="65"/>
      <c r="E64" s="78" t="s">
        <v>120</v>
      </c>
      <c r="F64" s="97">
        <v>37</v>
      </c>
      <c r="G64" s="105">
        <f>(F64/L64)*100</f>
        <v>18.316831683168317</v>
      </c>
      <c r="H64" s="78" t="s">
        <v>120</v>
      </c>
      <c r="L64" s="15">
        <v>202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2049</v>
      </c>
      <c r="G66" s="105">
        <f aca="true" t="shared" si="5" ref="G66:G71">(F66/L66)*100</f>
        <v>3.109775531575832</v>
      </c>
      <c r="H66" s="79" t="s">
        <v>124</v>
      </c>
      <c r="L66" s="15">
        <v>65889</v>
      </c>
    </row>
    <row r="67" spans="1:12" ht="12.75">
      <c r="A67" s="82" t="s">
        <v>126</v>
      </c>
      <c r="B67" s="97">
        <v>26769</v>
      </c>
      <c r="C67" s="105">
        <f>(B67/$B$37)*100</f>
        <v>82.12105408473172</v>
      </c>
      <c r="D67" s="65"/>
      <c r="E67" s="78" t="s">
        <v>262</v>
      </c>
      <c r="F67" s="97">
        <v>1484</v>
      </c>
      <c r="G67" s="105">
        <f t="shared" si="5"/>
        <v>3.050359712230216</v>
      </c>
      <c r="H67" s="78" t="s">
        <v>262</v>
      </c>
      <c r="L67" s="15">
        <v>48650</v>
      </c>
    </row>
    <row r="68" spans="1:12" ht="12.75">
      <c r="A68" s="82" t="s">
        <v>128</v>
      </c>
      <c r="B68" s="97">
        <v>4160</v>
      </c>
      <c r="C68" s="105">
        <f>(B68/$B$37)*100</f>
        <v>12.761910605270424</v>
      </c>
      <c r="D68" s="65"/>
      <c r="E68" s="78" t="s">
        <v>127</v>
      </c>
      <c r="F68" s="97">
        <v>472</v>
      </c>
      <c r="G68" s="105">
        <f t="shared" si="5"/>
        <v>5.6771710368053885</v>
      </c>
      <c r="H68" s="78" t="s">
        <v>127</v>
      </c>
      <c r="L68" s="15">
        <v>8314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557</v>
      </c>
      <c r="G69" s="105">
        <f t="shared" si="5"/>
        <v>3.232545992687598</v>
      </c>
      <c r="H69" s="78" t="s">
        <v>129</v>
      </c>
      <c r="L69" s="15">
        <v>17231</v>
      </c>
    </row>
    <row r="70" spans="1:12" ht="12.75">
      <c r="A70" s="82" t="s">
        <v>376</v>
      </c>
      <c r="B70" s="97">
        <v>1587</v>
      </c>
      <c r="C70" s="105">
        <f>(B70/$B$37)*100</f>
        <v>4.86854618523177</v>
      </c>
      <c r="D70" s="65"/>
      <c r="E70" s="78" t="s">
        <v>130</v>
      </c>
      <c r="F70" s="97">
        <v>407</v>
      </c>
      <c r="G70" s="105">
        <f t="shared" si="5"/>
        <v>3.2014473373711945</v>
      </c>
      <c r="H70" s="78" t="s">
        <v>130</v>
      </c>
      <c r="L70" s="15">
        <v>12713</v>
      </c>
    </row>
    <row r="71" spans="1:12" ht="13.5" thickBot="1">
      <c r="A71" s="90" t="s">
        <v>371</v>
      </c>
      <c r="B71" s="110">
        <v>81</v>
      </c>
      <c r="C71" s="111">
        <f>(B71/$B$37)*100</f>
        <v>0.24848912476608276</v>
      </c>
      <c r="D71" s="91"/>
      <c r="E71" s="92" t="s">
        <v>131</v>
      </c>
      <c r="F71" s="110">
        <v>891</v>
      </c>
      <c r="G71" s="118">
        <f t="shared" si="5"/>
        <v>13.414634146341465</v>
      </c>
      <c r="H71" s="92" t="s">
        <v>131</v>
      </c>
      <c r="L71" s="15">
        <v>6642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23841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23236</v>
      </c>
      <c r="G9" s="81">
        <f>(F9/$F$9)*100</f>
        <v>100</v>
      </c>
      <c r="I9" s="53"/>
    </row>
    <row r="10" spans="1:7" ht="12.75">
      <c r="A10" s="36" t="s">
        <v>137</v>
      </c>
      <c r="B10" s="97">
        <v>19219</v>
      </c>
      <c r="C10" s="105">
        <f aca="true" t="shared" si="0" ref="C10:C18">(B10/$B$8)*100</f>
        <v>80.61322931085105</v>
      </c>
      <c r="E10" s="32" t="s">
        <v>138</v>
      </c>
      <c r="F10" s="97">
        <v>22953</v>
      </c>
      <c r="G10" s="105">
        <f>(F10/$F$9)*100</f>
        <v>98.78206231709416</v>
      </c>
    </row>
    <row r="11" spans="1:7" ht="12.75">
      <c r="A11" s="36" t="s">
        <v>139</v>
      </c>
      <c r="B11" s="97">
        <v>1471</v>
      </c>
      <c r="C11" s="105">
        <f t="shared" si="0"/>
        <v>6.170043202885785</v>
      </c>
      <c r="E11" s="32" t="s">
        <v>140</v>
      </c>
      <c r="F11" s="97">
        <v>218</v>
      </c>
      <c r="G11" s="105">
        <f>(F11/$F$9)*100</f>
        <v>0.938199345842658</v>
      </c>
    </row>
    <row r="12" spans="1:7" ht="12.75">
      <c r="A12" s="36" t="s">
        <v>141</v>
      </c>
      <c r="B12" s="97">
        <v>345</v>
      </c>
      <c r="C12" s="105">
        <f t="shared" si="0"/>
        <v>1.447086951050711</v>
      </c>
      <c r="E12" s="32" t="s">
        <v>142</v>
      </c>
      <c r="F12" s="97">
        <v>65</v>
      </c>
      <c r="G12" s="105">
        <f>(F12/$F$9)*100</f>
        <v>0.27973833706317786</v>
      </c>
    </row>
    <row r="13" spans="1:7" ht="12.75">
      <c r="A13" s="36" t="s">
        <v>143</v>
      </c>
      <c r="B13" s="97">
        <v>504</v>
      </c>
      <c r="C13" s="105">
        <f t="shared" si="0"/>
        <v>2.1140052850132123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428</v>
      </c>
      <c r="C14" s="105">
        <f t="shared" si="0"/>
        <v>1.7952267102889978</v>
      </c>
      <c r="E14" s="42" t="s">
        <v>145</v>
      </c>
      <c r="F14" s="80">
        <v>18745</v>
      </c>
      <c r="G14" s="81">
        <f>(F14/$F$14)*100</f>
        <v>100</v>
      </c>
    </row>
    <row r="15" spans="1:7" ht="12.75">
      <c r="A15" s="36" t="s">
        <v>146</v>
      </c>
      <c r="B15" s="97">
        <v>751</v>
      </c>
      <c r="C15" s="105">
        <f t="shared" si="0"/>
        <v>3.1500356528669102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1079</v>
      </c>
      <c r="C16" s="105">
        <f t="shared" si="0"/>
        <v>4.525816870097731</v>
      </c>
      <c r="E16" s="1" t="s">
        <v>149</v>
      </c>
      <c r="F16" s="97">
        <v>52</v>
      </c>
      <c r="G16" s="105">
        <f>(F16/$F$14)*100</f>
        <v>0.27740730861563084</v>
      </c>
    </row>
    <row r="17" spans="1:7" ht="12.75">
      <c r="A17" s="36" t="s">
        <v>150</v>
      </c>
      <c r="B17" s="97">
        <v>33</v>
      </c>
      <c r="C17" s="105">
        <f t="shared" si="0"/>
        <v>0.13841701270919843</v>
      </c>
      <c r="E17" s="1" t="s">
        <v>151</v>
      </c>
      <c r="F17" s="97">
        <v>630</v>
      </c>
      <c r="G17" s="105">
        <f aca="true" t="shared" si="1" ref="G17:G23">(F17/$F$14)*100</f>
        <v>3.360896238997066</v>
      </c>
    </row>
    <row r="18" spans="1:7" ht="12.75">
      <c r="A18" s="36" t="s">
        <v>152</v>
      </c>
      <c r="B18" s="97">
        <v>11</v>
      </c>
      <c r="C18" s="105">
        <f t="shared" si="0"/>
        <v>0.04613900423639948</v>
      </c>
      <c r="E18" s="1" t="s">
        <v>69</v>
      </c>
      <c r="F18" s="97">
        <v>3273</v>
      </c>
      <c r="G18" s="105">
        <f t="shared" si="1"/>
        <v>17.460656174979995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4739</v>
      </c>
      <c r="G19" s="105">
        <f t="shared" si="1"/>
        <v>25.281408375566816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5276</v>
      </c>
      <c r="G20" s="105">
        <f t="shared" si="1"/>
        <v>28.146172312616695</v>
      </c>
    </row>
    <row r="21" spans="1:7" ht="12.75">
      <c r="A21" s="36" t="s">
        <v>156</v>
      </c>
      <c r="B21" s="98">
        <v>236</v>
      </c>
      <c r="C21" s="105">
        <f aca="true" t="shared" si="2" ref="C21:C28">(B21/$B$8)*100</f>
        <v>0.9898913636172979</v>
      </c>
      <c r="E21" s="1" t="s">
        <v>157</v>
      </c>
      <c r="F21" s="97">
        <v>4101</v>
      </c>
      <c r="G21" s="105">
        <f t="shared" si="1"/>
        <v>21.877834089090424</v>
      </c>
    </row>
    <row r="22" spans="1:7" ht="12.75">
      <c r="A22" s="36" t="s">
        <v>158</v>
      </c>
      <c r="B22" s="98">
        <v>561</v>
      </c>
      <c r="C22" s="105">
        <f t="shared" si="2"/>
        <v>2.3530892160563734</v>
      </c>
      <c r="E22" s="1" t="s">
        <v>159</v>
      </c>
      <c r="F22" s="97">
        <v>570</v>
      </c>
      <c r="G22" s="105">
        <f t="shared" si="1"/>
        <v>3.0408108829021074</v>
      </c>
    </row>
    <row r="23" spans="1:7" ht="12.75">
      <c r="A23" s="36" t="s">
        <v>160</v>
      </c>
      <c r="B23" s="98">
        <v>491</v>
      </c>
      <c r="C23" s="105">
        <f t="shared" si="2"/>
        <v>2.0594773709156495</v>
      </c>
      <c r="E23" s="1" t="s">
        <v>161</v>
      </c>
      <c r="F23" s="98">
        <v>104</v>
      </c>
      <c r="G23" s="105">
        <f t="shared" si="1"/>
        <v>0.5548146172312617</v>
      </c>
    </row>
    <row r="24" spans="1:7" ht="12.75">
      <c r="A24" s="36" t="s">
        <v>162</v>
      </c>
      <c r="B24" s="97">
        <v>3990</v>
      </c>
      <c r="C24" s="105">
        <f t="shared" si="2"/>
        <v>16.735875173021267</v>
      </c>
      <c r="E24" s="1" t="s">
        <v>163</v>
      </c>
      <c r="F24" s="97">
        <v>210700</v>
      </c>
      <c r="G24" s="112" t="s">
        <v>261</v>
      </c>
    </row>
    <row r="25" spans="1:7" ht="12.75">
      <c r="A25" s="36" t="s">
        <v>164</v>
      </c>
      <c r="B25" s="97">
        <v>4674</v>
      </c>
      <c r="C25" s="105">
        <f t="shared" si="2"/>
        <v>19.6048823455392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4230</v>
      </c>
      <c r="C26" s="105">
        <f t="shared" si="2"/>
        <v>17.742544356360888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6775</v>
      </c>
      <c r="C27" s="105">
        <f t="shared" si="2"/>
        <v>28.417432154691497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2884</v>
      </c>
      <c r="C28" s="105">
        <f t="shared" si="2"/>
        <v>12.096808019797828</v>
      </c>
      <c r="E28" s="32" t="s">
        <v>176</v>
      </c>
      <c r="F28" s="97">
        <v>14494</v>
      </c>
      <c r="G28" s="105">
        <f aca="true" t="shared" si="3" ref="G28:G35">(F28/$F$14)*100</f>
        <v>77.32195252067217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6</v>
      </c>
      <c r="G29" s="105">
        <f t="shared" si="3"/>
        <v>0.03200853560949587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41</v>
      </c>
      <c r="G30" s="105">
        <f t="shared" si="3"/>
        <v>0.21872499333155507</v>
      </c>
    </row>
    <row r="31" spans="1:7" ht="12.75">
      <c r="A31" s="36" t="s">
        <v>180</v>
      </c>
      <c r="B31" s="97">
        <v>210</v>
      </c>
      <c r="C31" s="105">
        <f aca="true" t="shared" si="4" ref="C31:C39">(B31/$B$8)*100</f>
        <v>0.8808355354221719</v>
      </c>
      <c r="E31" s="32" t="s">
        <v>181</v>
      </c>
      <c r="F31" s="97">
        <v>215</v>
      </c>
      <c r="G31" s="105">
        <f t="shared" si="3"/>
        <v>1.1469725260069352</v>
      </c>
    </row>
    <row r="32" spans="1:7" ht="12.75">
      <c r="A32" s="36" t="s">
        <v>182</v>
      </c>
      <c r="B32" s="97">
        <v>357</v>
      </c>
      <c r="C32" s="105">
        <f t="shared" si="4"/>
        <v>1.4974204102176922</v>
      </c>
      <c r="E32" s="32" t="s">
        <v>183</v>
      </c>
      <c r="F32" s="97">
        <v>1192</v>
      </c>
      <c r="G32" s="105">
        <f t="shared" si="3"/>
        <v>6.359029074419845</v>
      </c>
    </row>
    <row r="33" spans="1:7" ht="12.75">
      <c r="A33" s="36" t="s">
        <v>184</v>
      </c>
      <c r="B33" s="97">
        <v>1115</v>
      </c>
      <c r="C33" s="105">
        <f t="shared" si="4"/>
        <v>4.676817247598675</v>
      </c>
      <c r="E33" s="32" t="s">
        <v>185</v>
      </c>
      <c r="F33" s="97">
        <v>3836</v>
      </c>
      <c r="G33" s="105">
        <f t="shared" si="3"/>
        <v>20.464123766337693</v>
      </c>
    </row>
    <row r="34" spans="1:7" ht="12.75">
      <c r="A34" s="36" t="s">
        <v>186</v>
      </c>
      <c r="B34" s="97">
        <v>1833</v>
      </c>
      <c r="C34" s="105">
        <f t="shared" si="4"/>
        <v>7.688435887756386</v>
      </c>
      <c r="E34" s="32" t="s">
        <v>187</v>
      </c>
      <c r="F34" s="97">
        <v>4318</v>
      </c>
      <c r="G34" s="105">
        <f t="shared" si="3"/>
        <v>23.03547612696719</v>
      </c>
    </row>
    <row r="35" spans="1:7" ht="12.75">
      <c r="A35" s="36" t="s">
        <v>188</v>
      </c>
      <c r="B35" s="97">
        <v>3154</v>
      </c>
      <c r="C35" s="105">
        <f t="shared" si="4"/>
        <v>13.229310851054906</v>
      </c>
      <c r="E35" s="32" t="s">
        <v>189</v>
      </c>
      <c r="F35" s="97">
        <v>4886</v>
      </c>
      <c r="G35" s="105">
        <f t="shared" si="3"/>
        <v>26.065617497999465</v>
      </c>
    </row>
    <row r="36" spans="1:7" ht="12.75">
      <c r="A36" s="36" t="s">
        <v>190</v>
      </c>
      <c r="B36" s="97">
        <v>3746</v>
      </c>
      <c r="C36" s="105">
        <f t="shared" si="4"/>
        <v>15.712428169959313</v>
      </c>
      <c r="E36" s="32" t="s">
        <v>191</v>
      </c>
      <c r="F36" s="97">
        <v>1613</v>
      </c>
      <c r="G36" s="112" t="s">
        <v>261</v>
      </c>
    </row>
    <row r="37" spans="1:7" ht="12.75">
      <c r="A37" s="36" t="s">
        <v>192</v>
      </c>
      <c r="B37" s="97">
        <v>4124</v>
      </c>
      <c r="C37" s="105">
        <f t="shared" si="4"/>
        <v>17.297932133719225</v>
      </c>
      <c r="E37" s="32" t="s">
        <v>193</v>
      </c>
      <c r="F37" s="97">
        <v>4251</v>
      </c>
      <c r="G37" s="105">
        <f>(F37/$F$14)*100</f>
        <v>22.67804747932782</v>
      </c>
    </row>
    <row r="38" spans="1:7" ht="12.75">
      <c r="A38" s="36" t="s">
        <v>194</v>
      </c>
      <c r="B38" s="97">
        <v>4745</v>
      </c>
      <c r="C38" s="105">
        <f t="shared" si="4"/>
        <v>19.902688645610503</v>
      </c>
      <c r="E38" s="32" t="s">
        <v>191</v>
      </c>
      <c r="F38" s="97">
        <v>565</v>
      </c>
      <c r="G38" s="112" t="s">
        <v>261</v>
      </c>
    </row>
    <row r="39" spans="1:7" ht="12.75">
      <c r="A39" s="36" t="s">
        <v>195</v>
      </c>
      <c r="B39" s="97">
        <v>4557</v>
      </c>
      <c r="C39" s="105">
        <f t="shared" si="4"/>
        <v>19.114131118661128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23236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5239</v>
      </c>
      <c r="G43" s="105">
        <f aca="true" t="shared" si="5" ref="G43:G48">(F43/$F$14)*100</f>
        <v>27.948786343024807</v>
      </c>
    </row>
    <row r="44" spans="1:7" ht="12.75">
      <c r="A44" s="36" t="s">
        <v>209</v>
      </c>
      <c r="B44" s="98">
        <v>2373</v>
      </c>
      <c r="C44" s="105">
        <f aca="true" t="shared" si="6" ref="C44:C49">(B44/$B$42)*100</f>
        <v>10.212601136168015</v>
      </c>
      <c r="E44" s="32" t="s">
        <v>210</v>
      </c>
      <c r="F44" s="97">
        <v>3284</v>
      </c>
      <c r="G44" s="105">
        <f t="shared" si="5"/>
        <v>17.51933849026407</v>
      </c>
    </row>
    <row r="45" spans="1:7" ht="12.75">
      <c r="A45" s="36" t="s">
        <v>211</v>
      </c>
      <c r="B45" s="98">
        <v>5527</v>
      </c>
      <c r="C45" s="105">
        <f t="shared" si="6"/>
        <v>23.786365983818214</v>
      </c>
      <c r="E45" s="32" t="s">
        <v>212</v>
      </c>
      <c r="F45" s="97">
        <v>2967</v>
      </c>
      <c r="G45" s="105">
        <f t="shared" si="5"/>
        <v>15.828220858895707</v>
      </c>
    </row>
    <row r="46" spans="1:7" ht="12.75">
      <c r="A46" s="36" t="s">
        <v>213</v>
      </c>
      <c r="B46" s="98">
        <v>3916</v>
      </c>
      <c r="C46" s="105">
        <f t="shared" si="6"/>
        <v>16.853158891375454</v>
      </c>
      <c r="E46" s="32" t="s">
        <v>214</v>
      </c>
      <c r="F46" s="97">
        <v>2246</v>
      </c>
      <c r="G46" s="105">
        <f t="shared" si="5"/>
        <v>11.981861829821286</v>
      </c>
    </row>
    <row r="47" spans="1:7" ht="12.75">
      <c r="A47" s="36" t="s">
        <v>215</v>
      </c>
      <c r="B47" s="97">
        <v>5442</v>
      </c>
      <c r="C47" s="105">
        <f t="shared" si="6"/>
        <v>23.42055431227406</v>
      </c>
      <c r="E47" s="32" t="s">
        <v>216</v>
      </c>
      <c r="F47" s="97">
        <v>1473</v>
      </c>
      <c r="G47" s="105">
        <f t="shared" si="5"/>
        <v>7.858095492131236</v>
      </c>
    </row>
    <row r="48" spans="1:7" ht="12.75">
      <c r="A48" s="36" t="s">
        <v>217</v>
      </c>
      <c r="B48" s="97">
        <v>3291</v>
      </c>
      <c r="C48" s="105">
        <f t="shared" si="6"/>
        <v>14.163367188844896</v>
      </c>
      <c r="E48" s="32" t="s">
        <v>218</v>
      </c>
      <c r="F48" s="97">
        <v>3454</v>
      </c>
      <c r="G48" s="105">
        <f t="shared" si="5"/>
        <v>18.426246999199787</v>
      </c>
    </row>
    <row r="49" spans="1:7" ht="12.75">
      <c r="A49" s="36" t="s">
        <v>219</v>
      </c>
      <c r="B49" s="97">
        <v>2687</v>
      </c>
      <c r="C49" s="105">
        <f t="shared" si="6"/>
        <v>11.563952487519366</v>
      </c>
      <c r="E49" s="32" t="s">
        <v>220</v>
      </c>
      <c r="F49" s="97">
        <v>82</v>
      </c>
      <c r="G49" s="105">
        <f>(F49/$F$14)*100</f>
        <v>0.43744998666311014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3148</v>
      </c>
      <c r="G51" s="81">
        <f>(F51/F$51)*100</f>
        <v>100</v>
      </c>
    </row>
    <row r="52" spans="1:7" ht="12.75">
      <c r="A52" s="4" t="s">
        <v>223</v>
      </c>
      <c r="B52" s="97">
        <v>1245</v>
      </c>
      <c r="C52" s="105">
        <f>(B52/$B$42)*100</f>
        <v>5.358065071440868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5607</v>
      </c>
      <c r="C53" s="105">
        <f>(B53/$B$42)*100</f>
        <v>24.130659321742122</v>
      </c>
      <c r="E53" s="32" t="s">
        <v>226</v>
      </c>
      <c r="F53" s="97">
        <v>177</v>
      </c>
      <c r="G53" s="105">
        <f>(F53/F$51)*100</f>
        <v>5.622617534942822</v>
      </c>
    </row>
    <row r="54" spans="1:7" ht="12.75">
      <c r="A54" s="4" t="s">
        <v>227</v>
      </c>
      <c r="B54" s="97">
        <v>11063</v>
      </c>
      <c r="C54" s="105">
        <f>(B54/$B$42)*100</f>
        <v>47.611464968152866</v>
      </c>
      <c r="E54" s="32" t="s">
        <v>228</v>
      </c>
      <c r="F54" s="97">
        <v>134</v>
      </c>
      <c r="G54" s="105">
        <f aca="true" t="shared" si="7" ref="G54:G60">(F54/F$51)*100</f>
        <v>4.256670902160101</v>
      </c>
    </row>
    <row r="55" spans="1:7" ht="12.75">
      <c r="A55" s="4" t="s">
        <v>229</v>
      </c>
      <c r="B55" s="97">
        <v>5321</v>
      </c>
      <c r="C55" s="105">
        <f>(B55/$B$42)*100</f>
        <v>22.899810638664142</v>
      </c>
      <c r="E55" s="32" t="s">
        <v>230</v>
      </c>
      <c r="F55" s="97">
        <v>334</v>
      </c>
      <c r="G55" s="105">
        <f t="shared" si="7"/>
        <v>10.609911054637864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542</v>
      </c>
      <c r="G56" s="105">
        <f t="shared" si="7"/>
        <v>17.21728081321474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902</v>
      </c>
      <c r="G57" s="105">
        <f t="shared" si="7"/>
        <v>28.653113087674715</v>
      </c>
    </row>
    <row r="58" spans="1:7" ht="12.75">
      <c r="A58" s="36" t="s">
        <v>234</v>
      </c>
      <c r="B58" s="97">
        <v>18625</v>
      </c>
      <c r="C58" s="105">
        <f aca="true" t="shared" si="8" ref="C58:C66">(B58/$B$42)*100</f>
        <v>80.15579273541057</v>
      </c>
      <c r="E58" s="32" t="s">
        <v>235</v>
      </c>
      <c r="F58" s="97">
        <v>696</v>
      </c>
      <c r="G58" s="105">
        <f t="shared" si="7"/>
        <v>22.109275730622617</v>
      </c>
    </row>
    <row r="59" spans="1:7" ht="12.75">
      <c r="A59" s="36" t="s">
        <v>236</v>
      </c>
      <c r="B59" s="97">
        <v>73</v>
      </c>
      <c r="C59" s="105">
        <f t="shared" si="8"/>
        <v>0.31416767085556896</v>
      </c>
      <c r="E59" s="32" t="s">
        <v>237</v>
      </c>
      <c r="F59" s="98">
        <v>212</v>
      </c>
      <c r="G59" s="105">
        <f t="shared" si="7"/>
        <v>6.734434561626429</v>
      </c>
    </row>
    <row r="60" spans="1:7" ht="12.75">
      <c r="A60" s="36" t="s">
        <v>238</v>
      </c>
      <c r="B60" s="97">
        <v>2367</v>
      </c>
      <c r="C60" s="105">
        <f t="shared" si="8"/>
        <v>10.186779135823722</v>
      </c>
      <c r="E60" s="32" t="s">
        <v>239</v>
      </c>
      <c r="F60" s="97">
        <v>151</v>
      </c>
      <c r="G60" s="105">
        <f t="shared" si="7"/>
        <v>4.796696315120712</v>
      </c>
    </row>
    <row r="61" spans="1:7" ht="12.75">
      <c r="A61" s="36" t="s">
        <v>240</v>
      </c>
      <c r="B61" s="97">
        <v>2110</v>
      </c>
      <c r="C61" s="105">
        <f t="shared" si="8"/>
        <v>9.080736787743158</v>
      </c>
      <c r="E61" s="32" t="s">
        <v>163</v>
      </c>
      <c r="F61" s="97">
        <v>836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32</v>
      </c>
      <c r="C63" s="105">
        <f t="shared" si="8"/>
        <v>0.13771733516956447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7</v>
      </c>
      <c r="C64" s="105">
        <f t="shared" si="8"/>
        <v>0.03012566706834223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14</v>
      </c>
      <c r="C65" s="105">
        <f t="shared" si="8"/>
        <v>0.06025133413668446</v>
      </c>
      <c r="E65" s="32" t="s">
        <v>208</v>
      </c>
      <c r="F65" s="97">
        <v>532</v>
      </c>
      <c r="G65" s="105">
        <f aca="true" t="shared" si="9" ref="G65:G71">(F65/F$51)*100</f>
        <v>16.89961880559085</v>
      </c>
    </row>
    <row r="66" spans="1:7" ht="12.75">
      <c r="A66" s="36" t="s">
        <v>247</v>
      </c>
      <c r="B66" s="97">
        <v>8</v>
      </c>
      <c r="C66" s="105">
        <f t="shared" si="8"/>
        <v>0.03442933379239112</v>
      </c>
      <c r="E66" s="32" t="s">
        <v>210</v>
      </c>
      <c r="F66" s="97">
        <v>440</v>
      </c>
      <c r="G66" s="105">
        <f t="shared" si="9"/>
        <v>13.97712833545108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315</v>
      </c>
      <c r="G67" s="105">
        <f t="shared" si="9"/>
        <v>10.006353240152478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367</v>
      </c>
      <c r="G68" s="105">
        <f t="shared" si="9"/>
        <v>11.658195679796696</v>
      </c>
    </row>
    <row r="69" spans="1:7" ht="12.75">
      <c r="A69" s="36" t="s">
        <v>249</v>
      </c>
      <c r="B69" s="97">
        <v>40</v>
      </c>
      <c r="C69" s="105">
        <f>(B69/$B$42)*100</f>
        <v>0.1721466689619556</v>
      </c>
      <c r="E69" s="32" t="s">
        <v>216</v>
      </c>
      <c r="F69" s="97">
        <v>293</v>
      </c>
      <c r="G69" s="105">
        <f t="shared" si="9"/>
        <v>9.307496823379925</v>
      </c>
    </row>
    <row r="70" spans="1:7" ht="12.75">
      <c r="A70" s="36" t="s">
        <v>251</v>
      </c>
      <c r="B70" s="97">
        <v>83</v>
      </c>
      <c r="C70" s="105">
        <f>(B70/$B$42)*100</f>
        <v>0.35720433809605784</v>
      </c>
      <c r="E70" s="32" t="s">
        <v>218</v>
      </c>
      <c r="F70" s="97">
        <v>1027</v>
      </c>
      <c r="G70" s="105">
        <f t="shared" si="9"/>
        <v>32.62388818297332</v>
      </c>
    </row>
    <row r="71" spans="1:7" ht="12.75">
      <c r="A71" s="54" t="s">
        <v>252</v>
      </c>
      <c r="B71" s="103">
        <v>94</v>
      </c>
      <c r="C71" s="115">
        <f>(B71/$B$42)*100</f>
        <v>0.40454467206059563</v>
      </c>
      <c r="D71" s="41"/>
      <c r="E71" s="44" t="s">
        <v>220</v>
      </c>
      <c r="F71" s="103">
        <v>174</v>
      </c>
      <c r="G71" s="115">
        <f t="shared" si="9"/>
        <v>5.527318932655654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2002-06-12T13:29:55Z</dcterms:modified>
  <cp:category/>
  <cp:version/>
  <cp:contentType/>
  <cp:contentStatus/>
</cp:coreProperties>
</file>