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<sst xmlns="http://schemas.openxmlformats.org/spreadsheetml/2006/main" count="696" uniqueCount="437">
  <si>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</si>
  <si>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</si>
  <si>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</si>
  <si>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</si>
  <si>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</si>
  <si>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</si>
  <si>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</si>
  <si>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</si>
  <si>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</si>
  <si>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</si>
  <si>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</si>
  <si>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</si>
  <si>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</si>
  <si>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</si>
  <si>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</si>
  <si>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</si>
  <si>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</si>
  <si>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</si>
  <si>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</si>
  <si>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</si>
  <si>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</si>
  <si>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</si>
  <si>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</si>
  <si>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</si>
  <si>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</si>
  <si>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</si>
  <si>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</si>
  <si>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</si>
  <si>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</si>
  <si>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</si>
  <si>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</si>
  <si>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</si>
  <si>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</si>
  <si>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</si>
  <si>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</si>
  <si>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</si>
  <si>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</si>
  <si>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</si>
  <si>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</si>
  <si>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</si>
  <si>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</si>
  <si>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</si>
  <si>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</si>
  <si>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</si>
  <si>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</si>
  <si>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</si>
  <si>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</si>
  <si>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</si>
  <si>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</si>
  <si>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</si>
  <si>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</si>
  <si>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</si>
  <si>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</si>
  <si>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</si>
  <si>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</si>
  <si>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</si>
  <si>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</si>
  <si>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</si>
  <si>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</si>
  <si>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</si>
  <si>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</si>
  <si>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</si>
  <si>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</si>
  <si>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</si>
  <si>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</si>
  <si>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</si>
  <si>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</si>
  <si>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</si>
  <si>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</si>
  <si>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</si>
  <si>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</si>
  <si>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</si>
  <si>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</si>
  <si>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</si>
  <si>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</si>
  <si>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</si>
  <si>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</si>
  <si>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</si>
  <si>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</si>
  <si>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</si>
  <si>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</si>
  <si>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</si>
  <si>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</si>
  <si>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</si>
  <si>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</si>
  <si>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</si>
  <si>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</si>
  <si>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</si>
  <si>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</si>
  <si>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</si>
  <si>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</si>
  <si>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</si>
  <si>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</si>
  <si>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</si>
  <si>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</si>
  <si>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</si>
  <si>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</si>
  <si>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</si>
  <si>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</si>
  <si>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</si>
  <si>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</si>
  <si>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</si>
  <si>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</si>
  <si>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</si>
  <si>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</si>
  <si>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</si>
  <si>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</si>
  <si>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</si>
  <si>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</si>
  <si>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</si>
  <si>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</si>
  <si>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</si>
  <si>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</si>
  <si>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</si>
  <si>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</si>
  <si>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</si>
  <si>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</si>
  <si>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</si>
  <si>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</si>
  <si>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</si>
  <si>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</si>
  <si>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</si>
  <si>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</si>
  <si>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</si>
  <si>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</si>
  <si>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</si>
  <si>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</si>
  <si>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</si>
  <si>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</si>
  <si>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</si>
  <si>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</si>
  <si>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</si>
  <si>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</si>
  <si>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</si>
  <si>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</si>
  <si>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</si>
  <si>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</si>
  <si>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</si>
  <si>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</si>
  <si>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</si>
  <si>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</si>
  <si>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</si>
  <si>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</si>
  <si>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</si>
  <si>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</si>
  <si>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</si>
  <si>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</si>
  <si>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</si>
  <si>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</si>
  <si>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</si>
  <si>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</si>
  <si>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</si>
  <si>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</si>
  <si>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</si>
  <si>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</si>
  <si>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</si>
  <si>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</si>
  <si>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</si>
  <si>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</si>
  <si>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</si>
  <si>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</si>
  <si>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</si>
  <si>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</si>
  <si>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</si>
  <si>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</si>
  <si>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</si>
  <si>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</si>
  <si>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</si>
  <si>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</si>
  <si>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</si>
  <si>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</si>
  <si>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</si>
  <si>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</si>
  <si>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</si>
  <si>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</si>
  <si>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</si>
  <si>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</si>
  <si>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</si>
  <si>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</si>
  <si>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</si>
  <si>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</si>
  <si>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</si>
  <si>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</si>
  <si>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</si>
  <si>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</si>
  <si>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</si>
  <si>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</si>
  <si>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</si>
  <si>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</si>
  <si>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</si>
  <si>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</si>
  <si>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</si>
  <si>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</si>
  <si>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</si>
  <si>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</si>
  <si>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</si>
  <si>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</si>
  <si>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</si>
  <si>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</si>
  <si>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</si>
  <si>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</si>
  <si>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</si>
  <si>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</si>
  <si>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</si>
  <si>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</si>
  <si>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</si>
  <si>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</si>
  <si>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</si>
  <si>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</si>
  <si>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</si>
  <si>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</si>
  <si>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</si>
  <si>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</si>
  <si>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</si>
  <si>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</si>
  <si>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</si>
  <si>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</si>
  <si>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</si>
  <si>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</si>
  <si>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</si>
  <si>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</si>
  <si>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</si>
  <si>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</si>
  <si>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</si>
  <si>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</si>
  <si>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</si>
  <si>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</si>
  <si>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</si>
  <si>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</si>
  <si>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</si>
  <si>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</si>
  <si>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</si>
  <si>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</si>
  <si>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</si>
  <si>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</si>
  <si>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</si>
  <si>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</si>
  <si>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</si>
  <si>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</si>
  <si>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</si>
  <si>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</si>
  <si>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</si>
  <si>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</si>
  <si>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</si>
  <si>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</si>
  <si>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</si>
  <si>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</si>
  <si>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</si>
  <si>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</si>
  <si>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</si>
  <si>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</si>
  <si>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</si>
  <si>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</si>
  <si>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</si>
  <si>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</si>
  <si>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</si>
  <si>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</si>
  <si>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</si>
  <si>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</si>
  <si>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</si>
  <si>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</si>
  <si>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</si>
  <si>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</si>
  <si>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</si>
  <si>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</si>
  <si>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</si>
  <si>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</si>
  <si>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</si>
  <si>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</si>
  <si>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</si>
  <si>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</si>
  <si>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</si>
  <si>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</si>
  <si>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</si>
  <si>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</si>
  <si>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</si>
  <si>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</si>
  <si>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</si>
  <si>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</si>
  <si>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</si>
  <si>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</si>
  <si>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</si>
  <si>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</si>
  <si>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</si>
  <si>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</si>
  <si>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</si>
  <si>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</si>
  <si>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</si>
  <si>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</si>
  <si>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</si>
  <si>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</si>
  <si>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</si>
  <si>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</si>
  <si>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</si>
  <si>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</si>
  <si>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</si>
  <si>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</si>
  <si>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</si>
  <si>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</si>
  <si>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</si>
  <si>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</si>
  <si>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</si>
  <si>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</si>
  <si>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</si>
  <si>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</si>
  <si>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</si>
  <si>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</si>
  <si>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</si>
  <si>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</si>
  <si>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</si>
  <si>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</si>
  <si>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</si>
  <si>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</si>
  <si>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</si>
  <si>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</si>
  <si>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</si>
  <si>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</si>
  <si>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</si>
  <si>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</si>
  <si>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</si>
  <si>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</si>
  <si>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</si>
  <si>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</si>
  <si>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</si>
  <si>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</si>
  <si>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</si>
  <si>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</si>
  <si>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</si>
  <si>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</si>
  <si>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</si>
  <si>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</si>
  <si>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</si>
  <si>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</si>
  <si>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</si>
  <si>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</si>
  <si>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</si>
  <si>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</si>
  <si>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</si>
  <si>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</si>
  <si>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</si>
  <si>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</si>
  <si>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</si>
  <si>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</si>
  <si>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</si>
  <si>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</si>
  <si>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</si>
  <si>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</si>
  <si>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</si>
  <si>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</si>
  <si>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</si>
  <si>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</si>
  <si>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</si>
  <si>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</si>
  <si>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</si>
  <si>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</si>
  <si>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</si>
  <si>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</si>
  <si>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</si>
  <si>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</si>
  <si>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</si>
  <si>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</si>
  <si>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</si>
  <si>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</si>
  <si>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</si>
  <si>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</si>
  <si>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</si>
  <si>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</si>
  <si>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</si>
  <si>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</si>
  <si>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</si>
  <si>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</si>
  <si>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</si>
  <si>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</si>
  <si>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</si>
  <si>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</si>
  <si>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</si>
  <si>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</si>
  <si>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</si>
  <si>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</si>
  <si>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</si>
  <si>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</si>
  <si>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</si>
  <si>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</si>
  <si>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</si>
  <si>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</si>
  <si>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</si>
  <si>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</si>
  <si>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</si>
  <si>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</si>
  <si>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</si>
  <si>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</si>
  <si>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</si>
  <si>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</si>
  <si>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</si>
  <si>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</si>
  <si>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</si>
  <si>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Monmouth Beach borough, Monmouth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</si>
  <si>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Monmouth Beach borough</t>
    </r>
    <r>
      <rPr>
        <b/>
        <sz val="12"/>
        <rFont val="Arial"/>
        <family val="2"/>
      </rPr>
      <t>, Monmouth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</si>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</sst>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3595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3595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1684</v>
      </c>
      <c r="C9" s="151">
        <f>(B9/$B$7)*100</f>
        <v>46.842837273991655</v>
      </c>
      <c r="D9" s="152"/>
      <c r="E9" s="152" t="s">
        <v>403</v>
      </c>
      <c r="F9" s="150">
        <v>68</v>
      </c>
      <c r="G9" s="153">
        <f t="shared" si="0"/>
        <v>1.8915159944367177</v>
      </c>
    </row>
    <row r="10" spans="1:7" ht="12.75">
      <c r="A10" s="149" t="s">
        <v>404</v>
      </c>
      <c r="B10" s="150">
        <v>1911</v>
      </c>
      <c r="C10" s="151">
        <f>(B10/$B$7)*100</f>
        <v>53.157162726008345</v>
      </c>
      <c r="D10" s="152"/>
      <c r="E10" s="152" t="s">
        <v>405</v>
      </c>
      <c r="F10" s="150">
        <v>5</v>
      </c>
      <c r="G10" s="153">
        <f t="shared" si="0"/>
        <v>0.13908205841446453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23</v>
      </c>
      <c r="G11" s="153">
        <f t="shared" si="0"/>
        <v>0.6397774687065368</v>
      </c>
    </row>
    <row r="12" spans="1:7" ht="12.75">
      <c r="A12" s="149" t="s">
        <v>407</v>
      </c>
      <c r="B12" s="150">
        <v>206</v>
      </c>
      <c r="C12" s="151">
        <f aca="true" t="shared" si="1" ref="C12:C24">B12*100/B$7</f>
        <v>5.730180806675939</v>
      </c>
      <c r="D12" s="152"/>
      <c r="E12" s="152" t="s">
        <v>408</v>
      </c>
      <c r="F12" s="150">
        <v>10</v>
      </c>
      <c r="G12" s="153">
        <f t="shared" si="0"/>
        <v>0.27816411682892905</v>
      </c>
    </row>
    <row r="13" spans="1:7" ht="12.75">
      <c r="A13" s="149" t="s">
        <v>409</v>
      </c>
      <c r="B13" s="150">
        <v>206</v>
      </c>
      <c r="C13" s="151">
        <f t="shared" si="1"/>
        <v>5.730180806675939</v>
      </c>
      <c r="D13" s="152"/>
      <c r="E13" s="152" t="s">
        <v>410</v>
      </c>
      <c r="F13" s="150">
        <v>30</v>
      </c>
      <c r="G13" s="153">
        <f t="shared" si="0"/>
        <v>0.8344923504867872</v>
      </c>
    </row>
    <row r="14" spans="1:7" ht="12.75">
      <c r="A14" s="149" t="s">
        <v>411</v>
      </c>
      <c r="B14" s="150">
        <v>197</v>
      </c>
      <c r="C14" s="151">
        <f t="shared" si="1"/>
        <v>5.479833101529903</v>
      </c>
      <c r="D14" s="152"/>
      <c r="E14" s="152" t="s">
        <v>412</v>
      </c>
      <c r="F14" s="150">
        <v>3527</v>
      </c>
      <c r="G14" s="153">
        <f t="shared" si="0"/>
        <v>98.10848400556328</v>
      </c>
    </row>
    <row r="15" spans="1:7" ht="12.75">
      <c r="A15" s="149" t="s">
        <v>413</v>
      </c>
      <c r="B15" s="150">
        <v>163</v>
      </c>
      <c r="C15" s="151">
        <f t="shared" si="1"/>
        <v>4.534075104311544</v>
      </c>
      <c r="D15" s="152"/>
      <c r="E15" s="152" t="s">
        <v>414</v>
      </c>
      <c r="F15" s="150">
        <v>3461</v>
      </c>
      <c r="G15" s="153">
        <f t="shared" si="0"/>
        <v>96.27260083449235</v>
      </c>
    </row>
    <row r="16" spans="1:7" ht="12.75">
      <c r="A16" s="149" t="s">
        <v>415</v>
      </c>
      <c r="B16" s="150">
        <v>84</v>
      </c>
      <c r="C16" s="151">
        <f t="shared" si="1"/>
        <v>2.3365785813630042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374</v>
      </c>
      <c r="C17" s="151">
        <f t="shared" si="1"/>
        <v>10.403337969401948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595</v>
      </c>
      <c r="C18" s="151">
        <f t="shared" si="1"/>
        <v>16.55076495132128</v>
      </c>
      <c r="D18" s="152"/>
      <c r="E18" s="143" t="s">
        <v>419</v>
      </c>
      <c r="F18" s="141">
        <v>3595</v>
      </c>
      <c r="G18" s="148">
        <v>100</v>
      </c>
    </row>
    <row r="19" spans="1:7" ht="12.75">
      <c r="A19" s="149" t="s">
        <v>420</v>
      </c>
      <c r="B19" s="150">
        <v>586</v>
      </c>
      <c r="C19" s="151">
        <f t="shared" si="1"/>
        <v>16.300417246175243</v>
      </c>
      <c r="D19" s="152"/>
      <c r="E19" s="152" t="s">
        <v>421</v>
      </c>
      <c r="F19" s="150">
        <v>3595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269</v>
      </c>
      <c r="C20" s="151">
        <f t="shared" si="1"/>
        <v>7.482614742698192</v>
      </c>
      <c r="D20" s="152"/>
      <c r="E20" s="152" t="s">
        <v>423</v>
      </c>
      <c r="F20" s="150">
        <v>1633</v>
      </c>
      <c r="G20" s="153">
        <f t="shared" si="2"/>
        <v>45.424200278164115</v>
      </c>
    </row>
    <row r="21" spans="1:7" ht="12.75">
      <c r="A21" s="149" t="s">
        <v>424</v>
      </c>
      <c r="B21" s="150">
        <v>183</v>
      </c>
      <c r="C21" s="151">
        <f t="shared" si="1"/>
        <v>5.090403337969402</v>
      </c>
      <c r="D21" s="152"/>
      <c r="E21" s="152" t="s">
        <v>425</v>
      </c>
      <c r="F21" s="150">
        <v>811</v>
      </c>
      <c r="G21" s="153">
        <f t="shared" si="2"/>
        <v>22.55910987482615</v>
      </c>
    </row>
    <row r="22" spans="1:7" ht="12.75">
      <c r="A22" s="149" t="s">
        <v>426</v>
      </c>
      <c r="B22" s="150">
        <v>421</v>
      </c>
      <c r="C22" s="151">
        <f t="shared" si="1"/>
        <v>11.710709318497914</v>
      </c>
      <c r="D22" s="152"/>
      <c r="E22" s="152" t="s">
        <v>427</v>
      </c>
      <c r="F22" s="150">
        <v>884</v>
      </c>
      <c r="G22" s="153">
        <f t="shared" si="2"/>
        <v>24.58970792767733</v>
      </c>
    </row>
    <row r="23" spans="1:7" ht="12.75">
      <c r="A23" s="149" t="s">
        <v>428</v>
      </c>
      <c r="B23" s="150">
        <v>241</v>
      </c>
      <c r="C23" s="151">
        <f t="shared" si="1"/>
        <v>6.703755215577191</v>
      </c>
      <c r="D23" s="152"/>
      <c r="E23" s="152" t="s">
        <v>429</v>
      </c>
      <c r="F23" s="150">
        <v>670</v>
      </c>
      <c r="G23" s="153">
        <f t="shared" si="2"/>
        <v>18.636995827538247</v>
      </c>
    </row>
    <row r="24" spans="1:7" ht="12.75">
      <c r="A24" s="149" t="s">
        <v>430</v>
      </c>
      <c r="B24" s="150">
        <v>70</v>
      </c>
      <c r="C24" s="151">
        <f t="shared" si="1"/>
        <v>1.9471488178025034</v>
      </c>
      <c r="D24" s="152"/>
      <c r="E24" s="152" t="s">
        <v>431</v>
      </c>
      <c r="F24" s="150">
        <v>150</v>
      </c>
      <c r="G24" s="153">
        <f t="shared" si="2"/>
        <v>4.172461752433936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55</v>
      </c>
      <c r="G25" s="153">
        <f t="shared" si="2"/>
        <v>1.5299026425591098</v>
      </c>
    </row>
    <row r="26" spans="1:7" ht="12.75">
      <c r="A26" s="149" t="s">
        <v>433</v>
      </c>
      <c r="B26" s="155">
        <v>44.6</v>
      </c>
      <c r="C26" s="156" t="s">
        <v>261</v>
      </c>
      <c r="D26" s="152"/>
      <c r="E26" s="157" t="s">
        <v>434</v>
      </c>
      <c r="F26" s="158">
        <v>117</v>
      </c>
      <c r="G26" s="153">
        <f t="shared" si="2"/>
        <v>3.25452016689847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64</v>
      </c>
      <c r="G27" s="153">
        <f t="shared" si="2"/>
        <v>1.7802503477051461</v>
      </c>
    </row>
    <row r="28" spans="1:7" ht="12.75">
      <c r="A28" s="149" t="s">
        <v>262</v>
      </c>
      <c r="B28" s="150">
        <v>2864</v>
      </c>
      <c r="C28" s="151">
        <f aca="true" t="shared" si="3" ref="C28:C35">B28*100/B$7</f>
        <v>79.66620305980528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1314</v>
      </c>
      <c r="C29" s="151">
        <f t="shared" si="3"/>
        <v>36.55076495132128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1550</v>
      </c>
      <c r="C30" s="151">
        <f t="shared" si="3"/>
        <v>43.11543810848401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2812</v>
      </c>
      <c r="C31" s="151">
        <f t="shared" si="3"/>
        <v>78.21974965229485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844</v>
      </c>
      <c r="C32" s="151">
        <f t="shared" si="3"/>
        <v>23.477051460361615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732</v>
      </c>
      <c r="C33" s="151">
        <f t="shared" si="3"/>
        <v>20.361613351877608</v>
      </c>
      <c r="D33" s="152"/>
      <c r="E33" s="143" t="s">
        <v>8</v>
      </c>
      <c r="F33" s="141">
        <v>1633</v>
      </c>
      <c r="G33" s="148">
        <v>100</v>
      </c>
    </row>
    <row r="34" spans="1:7" ht="12.75">
      <c r="A34" s="149" t="s">
        <v>0</v>
      </c>
      <c r="B34" s="150">
        <v>318</v>
      </c>
      <c r="C34" s="151">
        <f t="shared" si="3"/>
        <v>8.845618915159944</v>
      </c>
      <c r="D34" s="152"/>
      <c r="E34" s="152" t="s">
        <v>9</v>
      </c>
      <c r="F34" s="150">
        <v>976</v>
      </c>
      <c r="G34" s="153">
        <f aca="true" t="shared" si="4" ref="G34:G42">F34*100/F$33</f>
        <v>59.767299448867114</v>
      </c>
    </row>
    <row r="35" spans="1:7" ht="12.75">
      <c r="A35" s="149" t="s">
        <v>2</v>
      </c>
      <c r="B35" s="150">
        <v>414</v>
      </c>
      <c r="C35" s="151">
        <f t="shared" si="3"/>
        <v>11.515994436717664</v>
      </c>
      <c r="D35" s="152"/>
      <c r="E35" s="152" t="s">
        <v>10</v>
      </c>
      <c r="F35" s="150">
        <v>380</v>
      </c>
      <c r="G35" s="153">
        <f t="shared" si="4"/>
        <v>23.270055113288425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811</v>
      </c>
      <c r="G36" s="153">
        <f t="shared" si="4"/>
        <v>49.66319657072872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312</v>
      </c>
      <c r="G37" s="153">
        <f t="shared" si="4"/>
        <v>19.105939987752603</v>
      </c>
    </row>
    <row r="38" spans="1:7" ht="12.75">
      <c r="A38" s="163" t="s">
        <v>13</v>
      </c>
      <c r="B38" s="150">
        <v>3573</v>
      </c>
      <c r="C38" s="151">
        <f aca="true" t="shared" si="5" ref="C38:C56">B38*100/B$7</f>
        <v>99.38803894297635</v>
      </c>
      <c r="D38" s="152"/>
      <c r="E38" s="152" t="s">
        <v>14</v>
      </c>
      <c r="F38" s="150">
        <v>123</v>
      </c>
      <c r="G38" s="153">
        <f t="shared" si="4"/>
        <v>7.532149418248622</v>
      </c>
    </row>
    <row r="39" spans="1:7" ht="12.75">
      <c r="A39" s="149" t="s">
        <v>15</v>
      </c>
      <c r="B39" s="150">
        <v>3511</v>
      </c>
      <c r="C39" s="151">
        <f t="shared" si="5"/>
        <v>97.663421418637</v>
      </c>
      <c r="D39" s="152"/>
      <c r="E39" s="152" t="s">
        <v>10</v>
      </c>
      <c r="F39" s="150">
        <v>57</v>
      </c>
      <c r="G39" s="153">
        <f t="shared" si="4"/>
        <v>3.490508266993264</v>
      </c>
    </row>
    <row r="40" spans="1:7" ht="12.75">
      <c r="A40" s="149" t="s">
        <v>16</v>
      </c>
      <c r="B40" s="150">
        <v>19</v>
      </c>
      <c r="C40" s="151">
        <f t="shared" si="5"/>
        <v>0.5285118219749653</v>
      </c>
      <c r="D40" s="152"/>
      <c r="E40" s="152" t="s">
        <v>17</v>
      </c>
      <c r="F40" s="150">
        <v>657</v>
      </c>
      <c r="G40" s="153">
        <f t="shared" si="4"/>
        <v>40.232700551132886</v>
      </c>
    </row>
    <row r="41" spans="1:7" ht="12.75">
      <c r="A41" s="149" t="s">
        <v>18</v>
      </c>
      <c r="B41" s="150">
        <v>0</v>
      </c>
      <c r="C41" s="151">
        <f t="shared" si="5"/>
        <v>0</v>
      </c>
      <c r="D41" s="152"/>
      <c r="E41" s="152" t="s">
        <v>19</v>
      </c>
      <c r="F41" s="150">
        <v>574</v>
      </c>
      <c r="G41" s="153">
        <f t="shared" si="4"/>
        <v>35.15003061849357</v>
      </c>
    </row>
    <row r="42" spans="1:7" ht="12.75">
      <c r="A42" s="149" t="s">
        <v>20</v>
      </c>
      <c r="B42" s="150">
        <v>31</v>
      </c>
      <c r="C42" s="151">
        <f t="shared" si="5"/>
        <v>0.8623087621696801</v>
      </c>
      <c r="D42" s="152"/>
      <c r="E42" s="152" t="s">
        <v>21</v>
      </c>
      <c r="F42" s="150">
        <v>221</v>
      </c>
      <c r="G42" s="153">
        <f t="shared" si="4"/>
        <v>13.533374157991426</v>
      </c>
    </row>
    <row r="43" spans="1:7" ht="12.75">
      <c r="A43" s="149" t="s">
        <v>22</v>
      </c>
      <c r="B43" s="150">
        <v>12</v>
      </c>
      <c r="C43" s="151">
        <f t="shared" si="5"/>
        <v>0.3337969401947149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4</v>
      </c>
      <c r="C44" s="151">
        <f t="shared" si="5"/>
        <v>0.11126564673157163</v>
      </c>
      <c r="D44" s="152"/>
      <c r="E44" s="152" t="s">
        <v>24</v>
      </c>
      <c r="F44" s="160">
        <v>413</v>
      </c>
      <c r="G44" s="164">
        <f>F44*100/F33</f>
        <v>25.290875688916106</v>
      </c>
    </row>
    <row r="45" spans="1:7" ht="12.75">
      <c r="A45" s="149" t="s">
        <v>25</v>
      </c>
      <c r="B45" s="150">
        <v>10</v>
      </c>
      <c r="C45" s="151">
        <f t="shared" si="5"/>
        <v>0.27816411682892905</v>
      </c>
      <c r="D45" s="152"/>
      <c r="E45" s="152" t="s">
        <v>26</v>
      </c>
      <c r="F45" s="160">
        <v>538</v>
      </c>
      <c r="G45" s="164">
        <f>F45*100/F33</f>
        <v>32.94549908144519</v>
      </c>
    </row>
    <row r="46" spans="1:7" ht="12.75">
      <c r="A46" s="149" t="s">
        <v>27</v>
      </c>
      <c r="B46" s="150">
        <v>4</v>
      </c>
      <c r="C46" s="151">
        <f t="shared" si="5"/>
        <v>0.11126564673157163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0</v>
      </c>
      <c r="C47" s="151">
        <f t="shared" si="5"/>
        <v>0</v>
      </c>
      <c r="D47" s="152"/>
      <c r="E47" s="152" t="s">
        <v>29</v>
      </c>
      <c r="F47" s="165">
        <v>2.2</v>
      </c>
      <c r="G47" s="166" t="s">
        <v>261</v>
      </c>
    </row>
    <row r="48" spans="1:7" ht="12.75">
      <c r="A48" s="149" t="s">
        <v>30</v>
      </c>
      <c r="B48" s="150">
        <v>1</v>
      </c>
      <c r="C48" s="151">
        <f t="shared" si="5"/>
        <v>0.027816411682892908</v>
      </c>
      <c r="D48" s="152"/>
      <c r="E48" s="152" t="s">
        <v>31</v>
      </c>
      <c r="F48" s="165">
        <v>2.89</v>
      </c>
      <c r="G48" s="166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1969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1633</v>
      </c>
      <c r="G52" s="153">
        <f>F52*100/F$51</f>
        <v>82.93550025393601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336</v>
      </c>
      <c r="G53" s="153">
        <f>F53*100/F$51</f>
        <v>17.06449974606399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288</v>
      </c>
      <c r="G54" s="153">
        <f>F54*100/F$51</f>
        <v>14.62671406805485</v>
      </c>
    </row>
    <row r="55" spans="1:7" ht="12.75">
      <c r="A55" s="149" t="s">
        <v>43</v>
      </c>
      <c r="B55" s="150">
        <v>12</v>
      </c>
      <c r="C55" s="151">
        <f t="shared" si="5"/>
        <v>0.3337969401947149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22</v>
      </c>
      <c r="C56" s="151">
        <f t="shared" si="5"/>
        <v>0.6119610570236439</v>
      </c>
      <c r="D56" s="152"/>
      <c r="E56" s="152" t="s">
        <v>45</v>
      </c>
      <c r="F56" s="167">
        <v>1.4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1.3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3533</v>
      </c>
      <c r="C60" s="168">
        <f>B60*100/B7</f>
        <v>98.27538247566063</v>
      </c>
      <c r="D60" s="152"/>
      <c r="E60" s="143" t="s">
        <v>51</v>
      </c>
      <c r="F60" s="141">
        <v>1633</v>
      </c>
      <c r="G60" s="148">
        <v>100</v>
      </c>
    </row>
    <row r="61" spans="1:7" ht="12.75">
      <c r="A61" s="149" t="s">
        <v>52</v>
      </c>
      <c r="B61" s="160">
        <v>23</v>
      </c>
      <c r="C61" s="168">
        <f>B61*100/B7</f>
        <v>0.6397774687065368</v>
      </c>
      <c r="D61" s="152"/>
      <c r="E61" s="152" t="s">
        <v>53</v>
      </c>
      <c r="F61" s="150">
        <v>1338</v>
      </c>
      <c r="G61" s="153">
        <f>F61*100/F$60</f>
        <v>81.93508879363135</v>
      </c>
    </row>
    <row r="62" spans="1:7" ht="12.75">
      <c r="A62" s="149" t="s">
        <v>54</v>
      </c>
      <c r="B62" s="160">
        <v>3</v>
      </c>
      <c r="C62" s="168">
        <f>B62*100/B7</f>
        <v>0.08344923504867872</v>
      </c>
      <c r="D62" s="152"/>
      <c r="E62" s="152" t="s">
        <v>55</v>
      </c>
      <c r="F62" s="150">
        <v>295</v>
      </c>
      <c r="G62" s="153">
        <f>F62*100/F$60</f>
        <v>18.064911206368645</v>
      </c>
    </row>
    <row r="63" spans="1:7" ht="12.75">
      <c r="A63" s="149" t="s">
        <v>56</v>
      </c>
      <c r="B63" s="160">
        <v>39</v>
      </c>
      <c r="C63" s="168">
        <f>B63*100/B7</f>
        <v>1.0848400556328233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0</v>
      </c>
      <c r="C64" s="168">
        <f>B64*100/B7</f>
        <v>0</v>
      </c>
      <c r="D64" s="152"/>
      <c r="E64" s="152" t="s">
        <v>58</v>
      </c>
      <c r="F64" s="165">
        <v>2.3</v>
      </c>
      <c r="G64" s="166" t="s">
        <v>261</v>
      </c>
    </row>
    <row r="65" spans="1:7" ht="13.5" thickBot="1">
      <c r="A65" s="171" t="s">
        <v>59</v>
      </c>
      <c r="B65" s="172">
        <v>21</v>
      </c>
      <c r="C65" s="173">
        <f>B65*100/B7</f>
        <v>0.5841446453407511</v>
      </c>
      <c r="D65" s="174"/>
      <c r="E65" s="174" t="s">
        <v>60</v>
      </c>
      <c r="F65" s="175">
        <v>1.77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3595</v>
      </c>
      <c r="G9" s="33">
        <f>(F9/$F$9)*100</f>
        <v>100</v>
      </c>
    </row>
    <row r="10" spans="1:7" ht="12.75">
      <c r="A10" s="29" t="s">
        <v>269</v>
      </c>
      <c r="B10" s="93">
        <v>734</v>
      </c>
      <c r="C10" s="33">
        <f aca="true" t="shared" si="0" ref="C10:C15">(B10/$B$10)*100</f>
        <v>100</v>
      </c>
      <c r="E10" s="34" t="s">
        <v>270</v>
      </c>
      <c r="F10" s="97">
        <v>3382</v>
      </c>
      <c r="G10" s="84">
        <f aca="true" t="shared" si="1" ref="G10:G16">(F10/$F$9)*100</f>
        <v>94.07510431154381</v>
      </c>
    </row>
    <row r="11" spans="1:8" ht="12.75">
      <c r="A11" s="36" t="s">
        <v>271</v>
      </c>
      <c r="B11" s="98">
        <v>62</v>
      </c>
      <c r="C11" s="35">
        <f t="shared" si="0"/>
        <v>8.446866485013624</v>
      </c>
      <c r="E11" s="34" t="s">
        <v>272</v>
      </c>
      <c r="F11" s="97">
        <v>3377</v>
      </c>
      <c r="G11" s="84">
        <f t="shared" si="1"/>
        <v>93.93602225312935</v>
      </c>
      <c r="H11" s="15" t="s">
        <v>250</v>
      </c>
    </row>
    <row r="12" spans="1:8" ht="12.75">
      <c r="A12" s="36" t="s">
        <v>273</v>
      </c>
      <c r="B12" s="98">
        <v>54</v>
      </c>
      <c r="C12" s="35">
        <f t="shared" si="0"/>
        <v>7.3569482288828345</v>
      </c>
      <c r="E12" s="34" t="s">
        <v>274</v>
      </c>
      <c r="F12" s="97">
        <v>2415</v>
      </c>
      <c r="G12" s="84">
        <f t="shared" si="1"/>
        <v>67.17663421418636</v>
      </c>
      <c r="H12" s="15" t="s">
        <v>250</v>
      </c>
    </row>
    <row r="13" spans="1:7" ht="12.75">
      <c r="A13" s="36" t="s">
        <v>275</v>
      </c>
      <c r="B13" s="98">
        <v>345</v>
      </c>
      <c r="C13" s="35">
        <f t="shared" si="0"/>
        <v>47.002724795640326</v>
      </c>
      <c r="E13" s="34" t="s">
        <v>276</v>
      </c>
      <c r="F13" s="97">
        <v>962</v>
      </c>
      <c r="G13" s="84">
        <f t="shared" si="1"/>
        <v>26.759388038942976</v>
      </c>
    </row>
    <row r="14" spans="1:7" ht="12.75">
      <c r="A14" s="36" t="s">
        <v>277</v>
      </c>
      <c r="B14" s="98">
        <v>170</v>
      </c>
      <c r="C14" s="35">
        <f t="shared" si="0"/>
        <v>23.160762942779293</v>
      </c>
      <c r="E14" s="34" t="s">
        <v>166</v>
      </c>
      <c r="F14" s="97">
        <v>5</v>
      </c>
      <c r="G14" s="84">
        <f t="shared" si="1"/>
        <v>0.13908205841446453</v>
      </c>
    </row>
    <row r="15" spans="1:7" ht="12.75">
      <c r="A15" s="36" t="s">
        <v>324</v>
      </c>
      <c r="B15" s="97">
        <v>103</v>
      </c>
      <c r="C15" s="35">
        <f t="shared" si="0"/>
        <v>14.032697547683922</v>
      </c>
      <c r="E15" s="34" t="s">
        <v>278</v>
      </c>
      <c r="F15" s="97">
        <v>213</v>
      </c>
      <c r="G15" s="84">
        <f t="shared" si="1"/>
        <v>5.924895688456189</v>
      </c>
    </row>
    <row r="16" spans="1:7" ht="12.75">
      <c r="A16" s="36"/>
      <c r="B16" s="93" t="s">
        <v>250</v>
      </c>
      <c r="C16" s="10"/>
      <c r="E16" s="34" t="s">
        <v>279</v>
      </c>
      <c r="F16" s="98">
        <v>65</v>
      </c>
      <c r="G16" s="84">
        <f t="shared" si="1"/>
        <v>1.808066759388039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154</v>
      </c>
      <c r="G17" s="84">
        <f>(F17/$F$9)*100</f>
        <v>4.283727399165508</v>
      </c>
    </row>
    <row r="18" spans="1:7" ht="12.75">
      <c r="A18" s="29" t="s">
        <v>282</v>
      </c>
      <c r="B18" s="93">
        <v>2737</v>
      </c>
      <c r="C18" s="33">
        <f>(B18/$B$18)*100</f>
        <v>100</v>
      </c>
      <c r="E18" s="34" t="s">
        <v>283</v>
      </c>
      <c r="F18" s="97">
        <v>59</v>
      </c>
      <c r="G18" s="84">
        <f>(F18/$F$9)*100</f>
        <v>1.6411682892906816</v>
      </c>
    </row>
    <row r="19" spans="1:7" ht="12.75">
      <c r="A19" s="36" t="s">
        <v>284</v>
      </c>
      <c r="B19" s="97">
        <v>60</v>
      </c>
      <c r="C19" s="84">
        <f aca="true" t="shared" si="2" ref="C19:C25">(B19/$B$18)*100</f>
        <v>2.192181220314213</v>
      </c>
      <c r="E19" s="34"/>
      <c r="F19" s="97" t="s">
        <v>250</v>
      </c>
      <c r="G19" s="84"/>
    </row>
    <row r="20" spans="1:7" ht="12.75">
      <c r="A20" s="36" t="s">
        <v>285</v>
      </c>
      <c r="B20" s="97">
        <v>95</v>
      </c>
      <c r="C20" s="84">
        <f t="shared" si="2"/>
        <v>3.4709535988308367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487</v>
      </c>
      <c r="C21" s="84">
        <f t="shared" si="2"/>
        <v>17.793204238217026</v>
      </c>
      <c r="E21" s="38" t="s">
        <v>167</v>
      </c>
      <c r="F21" s="80">
        <v>213</v>
      </c>
      <c r="G21" s="33">
        <f>(F21/$F$21)*100</f>
        <v>100</v>
      </c>
    </row>
    <row r="22" spans="1:7" ht="12.75">
      <c r="A22" s="36" t="s">
        <v>302</v>
      </c>
      <c r="B22" s="97">
        <v>618</v>
      </c>
      <c r="C22" s="84">
        <f t="shared" si="2"/>
        <v>22.579466569236388</v>
      </c>
      <c r="E22" s="34" t="s">
        <v>303</v>
      </c>
      <c r="F22" s="97">
        <v>108</v>
      </c>
      <c r="G22" s="84">
        <f aca="true" t="shared" si="3" ref="G22:G27">(F22/$F$21)*100</f>
        <v>50.70422535211267</v>
      </c>
    </row>
    <row r="23" spans="1:7" ht="12.75">
      <c r="A23" s="36" t="s">
        <v>304</v>
      </c>
      <c r="B23" s="97">
        <v>142</v>
      </c>
      <c r="C23" s="84">
        <f t="shared" si="2"/>
        <v>5.188162221410303</v>
      </c>
      <c r="E23" s="34" t="s">
        <v>305</v>
      </c>
      <c r="F23" s="97">
        <v>19</v>
      </c>
      <c r="G23" s="84">
        <f t="shared" si="3"/>
        <v>8.92018779342723</v>
      </c>
    </row>
    <row r="24" spans="1:7" ht="12.75">
      <c r="A24" s="36" t="s">
        <v>306</v>
      </c>
      <c r="B24" s="97">
        <v>814</v>
      </c>
      <c r="C24" s="84">
        <f t="shared" si="2"/>
        <v>29.740591888929487</v>
      </c>
      <c r="E24" s="34" t="s">
        <v>307</v>
      </c>
      <c r="F24" s="97">
        <v>8</v>
      </c>
      <c r="G24" s="84">
        <f t="shared" si="3"/>
        <v>3.755868544600939</v>
      </c>
    </row>
    <row r="25" spans="1:7" ht="12.75">
      <c r="A25" s="36" t="s">
        <v>308</v>
      </c>
      <c r="B25" s="97">
        <v>521</v>
      </c>
      <c r="C25" s="84">
        <f t="shared" si="2"/>
        <v>19.035440263061744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38</v>
      </c>
      <c r="G26" s="84">
        <f t="shared" si="3"/>
        <v>17.84037558685446</v>
      </c>
    </row>
    <row r="27" spans="1:7" ht="12.75">
      <c r="A27" s="36" t="s">
        <v>311</v>
      </c>
      <c r="B27" s="108">
        <v>94.3</v>
      </c>
      <c r="C27" s="37" t="s">
        <v>261</v>
      </c>
      <c r="E27" s="34" t="s">
        <v>312</v>
      </c>
      <c r="F27" s="97">
        <v>40</v>
      </c>
      <c r="G27" s="84">
        <f t="shared" si="3"/>
        <v>18.779342723004692</v>
      </c>
    </row>
    <row r="28" spans="1:7" ht="12.75">
      <c r="A28" s="36" t="s">
        <v>313</v>
      </c>
      <c r="B28" s="108">
        <v>48.8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3388</v>
      </c>
      <c r="G30" s="33">
        <f>(F30/$F$30)*100</f>
        <v>100</v>
      </c>
      <c r="J30" s="39"/>
    </row>
    <row r="31" spans="1:10" ht="12.75">
      <c r="A31" s="95" t="s">
        <v>296</v>
      </c>
      <c r="B31" s="93">
        <v>2983</v>
      </c>
      <c r="C31" s="33">
        <f>(B31/$B$31)*100</f>
        <v>100</v>
      </c>
      <c r="E31" s="34" t="s">
        <v>317</v>
      </c>
      <c r="F31" s="97">
        <v>3129</v>
      </c>
      <c r="G31" s="101">
        <f>(F31/$F$30)*100</f>
        <v>92.35537190082644</v>
      </c>
      <c r="J31" s="39"/>
    </row>
    <row r="32" spans="1:10" ht="12.75">
      <c r="A32" s="36" t="s">
        <v>318</v>
      </c>
      <c r="B32" s="97">
        <v>602</v>
      </c>
      <c r="C32" s="10">
        <f>(B32/$B$31)*100</f>
        <v>20.181025812939993</v>
      </c>
      <c r="E32" s="34" t="s">
        <v>319</v>
      </c>
      <c r="F32" s="97">
        <v>259</v>
      </c>
      <c r="G32" s="101">
        <f aca="true" t="shared" si="4" ref="G32:G39">(F32/$F$30)*100</f>
        <v>7.644628099173553</v>
      </c>
      <c r="J32" s="39"/>
    </row>
    <row r="33" spans="1:10" ht="12.75">
      <c r="A33" s="36" t="s">
        <v>320</v>
      </c>
      <c r="B33" s="97">
        <v>1621</v>
      </c>
      <c r="C33" s="10">
        <f aca="true" t="shared" si="5" ref="C33:C38">(B33/$B$31)*100</f>
        <v>54.34126718069058</v>
      </c>
      <c r="E33" s="34" t="s">
        <v>321</v>
      </c>
      <c r="F33" s="97">
        <v>62</v>
      </c>
      <c r="G33" s="101">
        <f t="shared" si="4"/>
        <v>1.829988193624557</v>
      </c>
      <c r="J33" s="39"/>
    </row>
    <row r="34" spans="1:7" ht="12.75">
      <c r="A34" s="36" t="s">
        <v>322</v>
      </c>
      <c r="B34" s="97">
        <v>54</v>
      </c>
      <c r="C34" s="10">
        <f t="shared" si="5"/>
        <v>1.8102581293999327</v>
      </c>
      <c r="E34" s="34" t="s">
        <v>323</v>
      </c>
      <c r="F34" s="97">
        <v>78</v>
      </c>
      <c r="G34" s="101">
        <f t="shared" si="4"/>
        <v>2.3022432113341202</v>
      </c>
    </row>
    <row r="35" spans="1:7" ht="12.75">
      <c r="A35" s="36" t="s">
        <v>325</v>
      </c>
      <c r="B35" s="97">
        <v>321</v>
      </c>
      <c r="C35" s="10">
        <f t="shared" si="5"/>
        <v>10.760978880321824</v>
      </c>
      <c r="E35" s="34" t="s">
        <v>321</v>
      </c>
      <c r="F35" s="97">
        <v>39</v>
      </c>
      <c r="G35" s="101">
        <f t="shared" si="4"/>
        <v>1.1511216056670601</v>
      </c>
    </row>
    <row r="36" spans="1:7" ht="12.75">
      <c r="A36" s="36" t="s">
        <v>297</v>
      </c>
      <c r="B36" s="97">
        <v>262</v>
      </c>
      <c r="C36" s="10">
        <f t="shared" si="5"/>
        <v>8.783104257458934</v>
      </c>
      <c r="E36" s="34" t="s">
        <v>327</v>
      </c>
      <c r="F36" s="97">
        <v>172</v>
      </c>
      <c r="G36" s="101">
        <f t="shared" si="4"/>
        <v>5.076741440377805</v>
      </c>
    </row>
    <row r="37" spans="1:7" ht="12.75">
      <c r="A37" s="36" t="s">
        <v>326</v>
      </c>
      <c r="B37" s="97">
        <v>385</v>
      </c>
      <c r="C37" s="10">
        <f t="shared" si="5"/>
        <v>12.90646999664767</v>
      </c>
      <c r="E37" s="34" t="s">
        <v>321</v>
      </c>
      <c r="F37" s="97">
        <v>19</v>
      </c>
      <c r="G37" s="101">
        <f t="shared" si="4"/>
        <v>0.5608028335301062</v>
      </c>
    </row>
    <row r="38" spans="1:7" ht="12.75">
      <c r="A38" s="36" t="s">
        <v>297</v>
      </c>
      <c r="B38" s="97">
        <v>212</v>
      </c>
      <c r="C38" s="10">
        <f t="shared" si="5"/>
        <v>7.106939322829367</v>
      </c>
      <c r="E38" s="34" t="s">
        <v>259</v>
      </c>
      <c r="F38" s="97">
        <v>4</v>
      </c>
      <c r="G38" s="101">
        <f t="shared" si="4"/>
        <v>0.11806375442739078</v>
      </c>
    </row>
    <row r="39" spans="1:7" ht="12.75">
      <c r="A39" s="36"/>
      <c r="B39" s="97" t="s">
        <v>250</v>
      </c>
      <c r="C39" s="10"/>
      <c r="E39" s="34" t="s">
        <v>321</v>
      </c>
      <c r="F39" s="97">
        <v>4</v>
      </c>
      <c r="G39" s="101">
        <f t="shared" si="4"/>
        <v>0.11806375442739078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17</v>
      </c>
      <c r="C42" s="33">
        <f>(B42/$B$42)*100</f>
        <v>100</v>
      </c>
      <c r="E42" s="31" t="s">
        <v>268</v>
      </c>
      <c r="F42" s="80">
        <v>3595</v>
      </c>
      <c r="G42" s="99">
        <f>(F42/$F$42)*100</f>
        <v>100</v>
      </c>
      <c r="I42" s="39"/>
    </row>
    <row r="43" spans="1:7" ht="12.75">
      <c r="A43" s="36" t="s">
        <v>301</v>
      </c>
      <c r="B43" s="98">
        <v>5</v>
      </c>
      <c r="C43" s="102">
        <f>(B43/$B$42)*100</f>
        <v>29.411764705882355</v>
      </c>
      <c r="E43" s="60" t="s">
        <v>168</v>
      </c>
      <c r="F43" s="106">
        <v>4505</v>
      </c>
      <c r="G43" s="107">
        <f aca="true" t="shared" si="6" ref="G43:G71">(F43/$F$42)*100</f>
        <v>125.31293463143254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55</v>
      </c>
      <c r="G45" s="101">
        <f t="shared" si="6"/>
        <v>1.52990264255911</v>
      </c>
    </row>
    <row r="46" spans="1:7" ht="12.75">
      <c r="A46" s="29" t="s">
        <v>331</v>
      </c>
      <c r="B46" s="93">
        <v>2859</v>
      </c>
      <c r="C46" s="33">
        <f>(B46/$B$46)*100</f>
        <v>100</v>
      </c>
      <c r="E46" s="1" t="s">
        <v>332</v>
      </c>
      <c r="F46" s="97">
        <v>24</v>
      </c>
      <c r="G46" s="101">
        <f t="shared" si="6"/>
        <v>0.6675938803894298</v>
      </c>
    </row>
    <row r="47" spans="1:7" ht="12.75">
      <c r="A47" s="36" t="s">
        <v>333</v>
      </c>
      <c r="B47" s="97">
        <v>438</v>
      </c>
      <c r="C47" s="10">
        <f>(B47/$B$46)*100</f>
        <v>15.320041972717732</v>
      </c>
      <c r="E47" s="1" t="s">
        <v>334</v>
      </c>
      <c r="F47" s="97">
        <v>54</v>
      </c>
      <c r="G47" s="101">
        <f t="shared" si="6"/>
        <v>1.502086230876217</v>
      </c>
    </row>
    <row r="48" spans="1:7" ht="12.75">
      <c r="A48" s="36"/>
      <c r="B48" s="93" t="s">
        <v>250</v>
      </c>
      <c r="C48" s="10"/>
      <c r="E48" s="1" t="s">
        <v>335</v>
      </c>
      <c r="F48" s="97">
        <v>342</v>
      </c>
      <c r="G48" s="101">
        <f t="shared" si="6"/>
        <v>9.513212795549373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87</v>
      </c>
      <c r="G49" s="101">
        <f t="shared" si="6"/>
        <v>2.420027816411683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10</v>
      </c>
      <c r="G50" s="101">
        <f t="shared" si="6"/>
        <v>0.27816411682892905</v>
      </c>
    </row>
    <row r="51" spans="1:7" ht="12.75">
      <c r="A51" s="5" t="s">
        <v>338</v>
      </c>
      <c r="B51" s="93">
        <v>587</v>
      </c>
      <c r="C51" s="33">
        <f>(B51/$B$51)*100</f>
        <v>100</v>
      </c>
      <c r="E51" s="1" t="s">
        <v>339</v>
      </c>
      <c r="F51" s="97">
        <v>536</v>
      </c>
      <c r="G51" s="101">
        <f t="shared" si="6"/>
        <v>14.909596662030596</v>
      </c>
    </row>
    <row r="52" spans="1:7" ht="12.75">
      <c r="A52" s="4" t="s">
        <v>340</v>
      </c>
      <c r="B52" s="98">
        <v>0</v>
      </c>
      <c r="C52" s="10">
        <f>(B52/$B$51)*100</f>
        <v>0</v>
      </c>
      <c r="E52" s="1" t="s">
        <v>341</v>
      </c>
      <c r="F52" s="97">
        <v>45</v>
      </c>
      <c r="G52" s="101">
        <f t="shared" si="6"/>
        <v>1.2517385257301807</v>
      </c>
    </row>
    <row r="53" spans="1:7" ht="12.75">
      <c r="A53" s="4"/>
      <c r="B53" s="93" t="s">
        <v>250</v>
      </c>
      <c r="C53" s="10"/>
      <c r="E53" s="1" t="s">
        <v>342</v>
      </c>
      <c r="F53" s="97">
        <v>53</v>
      </c>
      <c r="G53" s="101">
        <f t="shared" si="6"/>
        <v>1.4742698191933241</v>
      </c>
    </row>
    <row r="54" spans="1:7" ht="14.25">
      <c r="A54" s="5" t="s">
        <v>343</v>
      </c>
      <c r="B54" s="93">
        <v>2071</v>
      </c>
      <c r="C54" s="33">
        <f>(B54/$B$54)*100</f>
        <v>100</v>
      </c>
      <c r="E54" s="1" t="s">
        <v>201</v>
      </c>
      <c r="F54" s="97">
        <v>1314</v>
      </c>
      <c r="G54" s="101">
        <f t="shared" si="6"/>
        <v>36.55076495132128</v>
      </c>
    </row>
    <row r="55" spans="1:7" ht="12.75">
      <c r="A55" s="4" t="s">
        <v>340</v>
      </c>
      <c r="B55" s="98">
        <v>275</v>
      </c>
      <c r="C55" s="10">
        <f>(B55/$B$54)*100</f>
        <v>13.278609367455335</v>
      </c>
      <c r="E55" s="1" t="s">
        <v>344</v>
      </c>
      <c r="F55" s="97">
        <v>819</v>
      </c>
      <c r="G55" s="101">
        <f t="shared" si="6"/>
        <v>22.78164116828929</v>
      </c>
    </row>
    <row r="56" spans="1:7" ht="12.75">
      <c r="A56" s="4" t="s">
        <v>345</v>
      </c>
      <c r="B56" s="119">
        <v>73.1</v>
      </c>
      <c r="C56" s="37" t="s">
        <v>261</v>
      </c>
      <c r="E56" s="1" t="s">
        <v>346</v>
      </c>
      <c r="F56" s="97">
        <v>16</v>
      </c>
      <c r="G56" s="101">
        <f t="shared" si="6"/>
        <v>0.44506258692628653</v>
      </c>
    </row>
    <row r="57" spans="1:7" ht="12.75">
      <c r="A57" s="4" t="s">
        <v>347</v>
      </c>
      <c r="B57" s="98">
        <v>1796</v>
      </c>
      <c r="C57" s="10">
        <f>(B57/$B$54)*100</f>
        <v>86.72139063254465</v>
      </c>
      <c r="E57" s="1" t="s">
        <v>348</v>
      </c>
      <c r="F57" s="97">
        <v>64</v>
      </c>
      <c r="G57" s="101">
        <f t="shared" si="6"/>
        <v>1.7802503477051461</v>
      </c>
    </row>
    <row r="58" spans="1:7" ht="12.75">
      <c r="A58" s="4" t="s">
        <v>345</v>
      </c>
      <c r="B58" s="119">
        <v>80.5</v>
      </c>
      <c r="C58" s="37" t="s">
        <v>261</v>
      </c>
      <c r="E58" s="1" t="s">
        <v>349</v>
      </c>
      <c r="F58" s="97">
        <v>172</v>
      </c>
      <c r="G58" s="101">
        <f t="shared" si="6"/>
        <v>4.78442280945758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730</v>
      </c>
      <c r="C60" s="33">
        <f>(B60/$B$60)*100</f>
        <v>100</v>
      </c>
      <c r="E60" s="1" t="s">
        <v>352</v>
      </c>
      <c r="F60" s="97">
        <v>101</v>
      </c>
      <c r="G60" s="101">
        <f t="shared" si="6"/>
        <v>2.8094575799721837</v>
      </c>
    </row>
    <row r="61" spans="1:7" ht="12.75">
      <c r="A61" s="4" t="s">
        <v>340</v>
      </c>
      <c r="B61" s="97">
        <v>177</v>
      </c>
      <c r="C61" s="10">
        <f>(B61/$B$60)*100</f>
        <v>24.246575342465754</v>
      </c>
      <c r="E61" s="1" t="s">
        <v>353</v>
      </c>
      <c r="F61" s="97">
        <v>21</v>
      </c>
      <c r="G61" s="101">
        <f t="shared" si="6"/>
        <v>0.5841446453407511</v>
      </c>
    </row>
    <row r="62" spans="1:7" ht="12.75">
      <c r="A62" s="4"/>
      <c r="B62" s="93" t="s">
        <v>250</v>
      </c>
      <c r="C62" s="10"/>
      <c r="E62" s="1" t="s">
        <v>354</v>
      </c>
      <c r="F62" s="97">
        <v>59</v>
      </c>
      <c r="G62" s="101">
        <f t="shared" si="6"/>
        <v>1.6411682892906816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9</v>
      </c>
      <c r="G63" s="101">
        <f t="shared" si="6"/>
        <v>0.25034770514603616</v>
      </c>
    </row>
    <row r="64" spans="1:7" ht="12.75">
      <c r="A64" s="29" t="s">
        <v>357</v>
      </c>
      <c r="B64" s="93">
        <v>3388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2028</v>
      </c>
      <c r="C65" s="10">
        <f>(B65/$B$64)*100</f>
        <v>59.85832349468713</v>
      </c>
      <c r="E65" s="1" t="s">
        <v>359</v>
      </c>
      <c r="F65" s="97">
        <v>89</v>
      </c>
      <c r="G65" s="101">
        <f t="shared" si="6"/>
        <v>2.4756606397774688</v>
      </c>
    </row>
    <row r="66" spans="1:7" ht="12.75">
      <c r="A66" s="4" t="s">
        <v>257</v>
      </c>
      <c r="B66" s="97">
        <v>1288</v>
      </c>
      <c r="C66" s="10">
        <f aca="true" t="shared" si="7" ref="C66:C71">(B66/$B$64)*100</f>
        <v>38.01652892561984</v>
      </c>
      <c r="E66" s="1" t="s">
        <v>360</v>
      </c>
      <c r="F66" s="97">
        <v>13</v>
      </c>
      <c r="G66" s="101">
        <f t="shared" si="6"/>
        <v>0.3616133518776078</v>
      </c>
    </row>
    <row r="67" spans="1:7" ht="12.75">
      <c r="A67" s="4" t="s">
        <v>361</v>
      </c>
      <c r="B67" s="97">
        <v>842</v>
      </c>
      <c r="C67" s="10">
        <f t="shared" si="7"/>
        <v>24.85242030696576</v>
      </c>
      <c r="E67" s="1" t="s">
        <v>362</v>
      </c>
      <c r="F67" s="97">
        <v>70</v>
      </c>
      <c r="G67" s="101">
        <f t="shared" si="6"/>
        <v>1.9471488178025034</v>
      </c>
    </row>
    <row r="68" spans="1:7" ht="12.75">
      <c r="A68" s="4" t="s">
        <v>363</v>
      </c>
      <c r="B68" s="97">
        <v>446</v>
      </c>
      <c r="C68" s="10">
        <f t="shared" si="7"/>
        <v>13.164108618654074</v>
      </c>
      <c r="E68" s="1" t="s">
        <v>364</v>
      </c>
      <c r="F68" s="97">
        <v>106</v>
      </c>
      <c r="G68" s="101">
        <f t="shared" si="6"/>
        <v>2.9485396383866482</v>
      </c>
    </row>
    <row r="69" spans="1:7" ht="12.75">
      <c r="A69" s="4" t="s">
        <v>365</v>
      </c>
      <c r="B69" s="97">
        <v>307</v>
      </c>
      <c r="C69" s="10">
        <f t="shared" si="7"/>
        <v>9.061393152302243</v>
      </c>
      <c r="E69" s="1" t="s">
        <v>366</v>
      </c>
      <c r="F69" s="97">
        <v>24</v>
      </c>
      <c r="G69" s="101">
        <f t="shared" si="6"/>
        <v>0.6675938803894298</v>
      </c>
    </row>
    <row r="70" spans="1:7" ht="12.75">
      <c r="A70" s="4" t="s">
        <v>367</v>
      </c>
      <c r="B70" s="97">
        <v>139</v>
      </c>
      <c r="C70" s="10">
        <f t="shared" si="7"/>
        <v>4.10271546635183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72</v>
      </c>
      <c r="C71" s="40">
        <f t="shared" si="7"/>
        <v>2.125147579693034</v>
      </c>
      <c r="D71" s="41"/>
      <c r="E71" s="9" t="s">
        <v>369</v>
      </c>
      <c r="F71" s="103">
        <v>422</v>
      </c>
      <c r="G71" s="104">
        <f t="shared" si="6"/>
        <v>11.738525730180807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2942</v>
      </c>
      <c r="C9" s="81">
        <f>(B9/$B$9)*100</f>
        <v>100</v>
      </c>
      <c r="D9" s="65"/>
      <c r="E9" s="79" t="s">
        <v>381</v>
      </c>
      <c r="F9" s="80">
        <v>1632</v>
      </c>
      <c r="G9" s="81">
        <f>(F9/$F$9)*100</f>
        <v>100</v>
      </c>
    </row>
    <row r="10" spans="1:7" ht="12.75">
      <c r="A10" s="82" t="s">
        <v>382</v>
      </c>
      <c r="B10" s="97">
        <v>1952</v>
      </c>
      <c r="C10" s="105">
        <f>(B10/$B$9)*100</f>
        <v>66.3494221617947</v>
      </c>
      <c r="D10" s="65"/>
      <c r="E10" s="78" t="s">
        <v>383</v>
      </c>
      <c r="F10" s="97">
        <v>47</v>
      </c>
      <c r="G10" s="105">
        <f aca="true" t="shared" si="0" ref="G10:G19">(F10/$F$9)*100</f>
        <v>2.8799019607843137</v>
      </c>
    </row>
    <row r="11" spans="1:7" ht="12.75">
      <c r="A11" s="82" t="s">
        <v>384</v>
      </c>
      <c r="B11" s="97">
        <v>1952</v>
      </c>
      <c r="C11" s="105">
        <f aca="true" t="shared" si="1" ref="C11:C16">(B11/$B$9)*100</f>
        <v>66.3494221617947</v>
      </c>
      <c r="D11" s="65"/>
      <c r="E11" s="78" t="s">
        <v>385</v>
      </c>
      <c r="F11" s="97">
        <v>43</v>
      </c>
      <c r="G11" s="105">
        <f t="shared" si="0"/>
        <v>2.6348039215686274</v>
      </c>
    </row>
    <row r="12" spans="1:7" ht="12.75">
      <c r="A12" s="82" t="s">
        <v>386</v>
      </c>
      <c r="B12" s="97">
        <v>1878</v>
      </c>
      <c r="C12" s="105">
        <f>(B12/$B$9)*100</f>
        <v>63.83412644459552</v>
      </c>
      <c r="D12" s="65"/>
      <c r="E12" s="78" t="s">
        <v>387</v>
      </c>
      <c r="F12" s="97">
        <v>71</v>
      </c>
      <c r="G12" s="105">
        <f t="shared" si="0"/>
        <v>4.3504901960784315</v>
      </c>
    </row>
    <row r="13" spans="1:7" ht="12.75">
      <c r="A13" s="82" t="s">
        <v>388</v>
      </c>
      <c r="B13" s="97">
        <v>74</v>
      </c>
      <c r="C13" s="105">
        <f>(B13/$B$9)*100</f>
        <v>2.515295717199184</v>
      </c>
      <c r="D13" s="65"/>
      <c r="E13" s="78" t="s">
        <v>389</v>
      </c>
      <c r="F13" s="97">
        <v>70</v>
      </c>
      <c r="G13" s="105">
        <f t="shared" si="0"/>
        <v>4.28921568627451</v>
      </c>
    </row>
    <row r="14" spans="1:7" ht="12.75">
      <c r="A14" s="82" t="s">
        <v>390</v>
      </c>
      <c r="B14" s="109">
        <v>3.8</v>
      </c>
      <c r="C14" s="112" t="s">
        <v>261</v>
      </c>
      <c r="D14" s="65"/>
      <c r="E14" s="78" t="s">
        <v>391</v>
      </c>
      <c r="F14" s="97">
        <v>207</v>
      </c>
      <c r="G14" s="105">
        <f t="shared" si="0"/>
        <v>12.683823529411764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295</v>
      </c>
      <c r="G15" s="105">
        <f t="shared" si="0"/>
        <v>18.07598039215686</v>
      </c>
    </row>
    <row r="16" spans="1:7" ht="12.75">
      <c r="A16" s="82" t="s">
        <v>67</v>
      </c>
      <c r="B16" s="97">
        <v>990</v>
      </c>
      <c r="C16" s="105">
        <f t="shared" si="1"/>
        <v>33.6505778382053</v>
      </c>
      <c r="D16" s="65"/>
      <c r="E16" s="78" t="s">
        <v>68</v>
      </c>
      <c r="F16" s="97">
        <v>275</v>
      </c>
      <c r="G16" s="105">
        <f t="shared" si="0"/>
        <v>16.850490196078432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288</v>
      </c>
      <c r="G17" s="105">
        <f t="shared" si="0"/>
        <v>17.647058823529413</v>
      </c>
    </row>
    <row r="18" spans="1:7" ht="12.75">
      <c r="A18" s="77" t="s">
        <v>70</v>
      </c>
      <c r="B18" s="80">
        <v>1583</v>
      </c>
      <c r="C18" s="81">
        <f>(B18/$B$18)*100</f>
        <v>100</v>
      </c>
      <c r="D18" s="65"/>
      <c r="E18" s="78" t="s">
        <v>170</v>
      </c>
      <c r="F18" s="97">
        <v>131</v>
      </c>
      <c r="G18" s="105">
        <f t="shared" si="0"/>
        <v>8.026960784313726</v>
      </c>
    </row>
    <row r="19" spans="1:9" ht="12.75">
      <c r="A19" s="82" t="s">
        <v>382</v>
      </c>
      <c r="B19" s="97">
        <v>883</v>
      </c>
      <c r="C19" s="105">
        <f>(B19/$B$18)*100</f>
        <v>55.78016424510424</v>
      </c>
      <c r="D19" s="65"/>
      <c r="E19" s="78" t="s">
        <v>169</v>
      </c>
      <c r="F19" s="98">
        <v>205</v>
      </c>
      <c r="G19" s="105">
        <f t="shared" si="0"/>
        <v>12.561274509803921</v>
      </c>
      <c r="I19" s="117"/>
    </row>
    <row r="20" spans="1:7" ht="12.75">
      <c r="A20" s="82" t="s">
        <v>384</v>
      </c>
      <c r="B20" s="97">
        <v>883</v>
      </c>
      <c r="C20" s="105">
        <f>(B20/$B$18)*100</f>
        <v>55.78016424510424</v>
      </c>
      <c r="D20" s="65"/>
      <c r="E20" s="78" t="s">
        <v>71</v>
      </c>
      <c r="F20" s="97">
        <v>80484</v>
      </c>
      <c r="G20" s="112" t="s">
        <v>261</v>
      </c>
    </row>
    <row r="21" spans="1:7" ht="12.75">
      <c r="A21" s="82" t="s">
        <v>386</v>
      </c>
      <c r="B21" s="97">
        <v>865</v>
      </c>
      <c r="C21" s="105">
        <f>(B21/$B$18)*100</f>
        <v>54.64308275426406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1362</v>
      </c>
      <c r="G22" s="105">
        <f>(F22/$F$9)*100</f>
        <v>83.45588235294117</v>
      </c>
    </row>
    <row r="23" spans="1:7" ht="12.75">
      <c r="A23" s="77" t="s">
        <v>73</v>
      </c>
      <c r="B23" s="80">
        <v>234</v>
      </c>
      <c r="C23" s="81">
        <f>(B23/$B$23)*100</f>
        <v>100</v>
      </c>
      <c r="D23" s="65"/>
      <c r="E23" s="78" t="s">
        <v>74</v>
      </c>
      <c r="F23" s="97">
        <v>109530</v>
      </c>
      <c r="G23" s="112" t="s">
        <v>261</v>
      </c>
    </row>
    <row r="24" spans="1:7" ht="12.75">
      <c r="A24" s="82" t="s">
        <v>75</v>
      </c>
      <c r="B24" s="97">
        <v>116</v>
      </c>
      <c r="C24" s="105">
        <f>(B24/$B$23)*100</f>
        <v>49.572649572649574</v>
      </c>
      <c r="D24" s="65"/>
      <c r="E24" s="78" t="s">
        <v>76</v>
      </c>
      <c r="F24" s="97">
        <v>497</v>
      </c>
      <c r="G24" s="105">
        <f>(F24/$F$9)*100</f>
        <v>30.453431372549016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14393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20</v>
      </c>
      <c r="G26" s="105">
        <f>(F26/$F$9)*100</f>
        <v>1.2254901960784315</v>
      </c>
    </row>
    <row r="27" spans="1:7" ht="12.75">
      <c r="A27" s="77" t="s">
        <v>85</v>
      </c>
      <c r="B27" s="80">
        <v>1846</v>
      </c>
      <c r="C27" s="81">
        <f>(B27/$B$27)*100</f>
        <v>100</v>
      </c>
      <c r="D27" s="65"/>
      <c r="E27" s="78" t="s">
        <v>78</v>
      </c>
      <c r="F27" s="98">
        <v>7095</v>
      </c>
      <c r="G27" s="112" t="s">
        <v>261</v>
      </c>
    </row>
    <row r="28" spans="1:7" ht="12.75">
      <c r="A28" s="82" t="s">
        <v>86</v>
      </c>
      <c r="B28" s="97">
        <v>1463</v>
      </c>
      <c r="C28" s="105">
        <f aca="true" t="shared" si="2" ref="C28:C33">(B28/$B$27)*100</f>
        <v>79.25243770314194</v>
      </c>
      <c r="D28" s="65"/>
      <c r="E28" s="78" t="s">
        <v>79</v>
      </c>
      <c r="F28" s="97">
        <v>28</v>
      </c>
      <c r="G28" s="105">
        <f>(F28/$F$9)*100</f>
        <v>1.715686274509804</v>
      </c>
    </row>
    <row r="29" spans="1:7" ht="12.75">
      <c r="A29" s="82" t="s">
        <v>87</v>
      </c>
      <c r="B29" s="97">
        <v>104</v>
      </c>
      <c r="C29" s="105">
        <f t="shared" si="2"/>
        <v>5.633802816901409</v>
      </c>
      <c r="D29" s="65"/>
      <c r="E29" s="78" t="s">
        <v>80</v>
      </c>
      <c r="F29" s="97">
        <v>10943</v>
      </c>
      <c r="G29" s="112" t="s">
        <v>261</v>
      </c>
    </row>
    <row r="30" spans="1:7" ht="12.75">
      <c r="A30" s="82" t="s">
        <v>88</v>
      </c>
      <c r="B30" s="97">
        <v>153</v>
      </c>
      <c r="C30" s="105">
        <f t="shared" si="2"/>
        <v>8.28819068255688</v>
      </c>
      <c r="D30" s="65"/>
      <c r="E30" s="78" t="s">
        <v>81</v>
      </c>
      <c r="F30" s="97">
        <v>321</v>
      </c>
      <c r="G30" s="105">
        <f>(F30/$F$9)*100</f>
        <v>19.669117647058822</v>
      </c>
    </row>
    <row r="31" spans="1:7" ht="12.75">
      <c r="A31" s="82" t="s">
        <v>115</v>
      </c>
      <c r="B31" s="97">
        <v>10</v>
      </c>
      <c r="C31" s="105">
        <f t="shared" si="2"/>
        <v>0.5417118093174431</v>
      </c>
      <c r="D31" s="65"/>
      <c r="E31" s="78" t="s">
        <v>82</v>
      </c>
      <c r="F31" s="97">
        <v>30306</v>
      </c>
      <c r="G31" s="112" t="s">
        <v>261</v>
      </c>
    </row>
    <row r="32" spans="1:7" ht="12.75">
      <c r="A32" s="82" t="s">
        <v>89</v>
      </c>
      <c r="B32" s="97">
        <v>30</v>
      </c>
      <c r="C32" s="105">
        <f t="shared" si="2"/>
        <v>1.6251354279523293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86</v>
      </c>
      <c r="C33" s="105">
        <f t="shared" si="2"/>
        <v>4.658721560130011</v>
      </c>
      <c r="D33" s="65"/>
      <c r="E33" s="79" t="s">
        <v>84</v>
      </c>
      <c r="F33" s="80">
        <v>971</v>
      </c>
      <c r="G33" s="81">
        <f>(F33/$F$33)*100</f>
        <v>100</v>
      </c>
    </row>
    <row r="34" spans="1:7" ht="12.75">
      <c r="A34" s="82" t="s">
        <v>91</v>
      </c>
      <c r="B34" s="120">
        <v>39.5</v>
      </c>
      <c r="C34" s="112" t="s">
        <v>261</v>
      </c>
      <c r="D34" s="65"/>
      <c r="E34" s="78" t="s">
        <v>383</v>
      </c>
      <c r="F34" s="97">
        <v>14</v>
      </c>
      <c r="G34" s="105">
        <f aca="true" t="shared" si="3" ref="G34:G43">(F34/$F$33)*100</f>
        <v>1.4418125643666324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15</v>
      </c>
      <c r="G35" s="105">
        <f t="shared" si="3"/>
        <v>1.544799176107106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21</v>
      </c>
      <c r="G36" s="105">
        <f t="shared" si="3"/>
        <v>2.1627188465499483</v>
      </c>
    </row>
    <row r="37" spans="1:7" ht="12.75">
      <c r="A37" s="77" t="s">
        <v>94</v>
      </c>
      <c r="B37" s="80">
        <v>1878</v>
      </c>
      <c r="C37" s="81">
        <f>(B37/$B$37)*100</f>
        <v>100</v>
      </c>
      <c r="D37" s="65"/>
      <c r="E37" s="78" t="s">
        <v>389</v>
      </c>
      <c r="F37" s="97">
        <v>10</v>
      </c>
      <c r="G37" s="105">
        <f t="shared" si="3"/>
        <v>1.0298661174047374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102</v>
      </c>
      <c r="G38" s="105">
        <f t="shared" si="3"/>
        <v>10.50463439752832</v>
      </c>
    </row>
    <row r="39" spans="1:7" ht="12.75">
      <c r="A39" s="82" t="s">
        <v>97</v>
      </c>
      <c r="B39" s="98">
        <v>1031</v>
      </c>
      <c r="C39" s="105">
        <f>(B39/$B$37)*100</f>
        <v>54.898828541001066</v>
      </c>
      <c r="D39" s="65"/>
      <c r="E39" s="78" t="s">
        <v>393</v>
      </c>
      <c r="F39" s="97">
        <v>149</v>
      </c>
      <c r="G39" s="105">
        <f t="shared" si="3"/>
        <v>15.345005149330587</v>
      </c>
    </row>
    <row r="40" spans="1:7" ht="12.75">
      <c r="A40" s="82" t="s">
        <v>98</v>
      </c>
      <c r="B40" s="98">
        <v>126</v>
      </c>
      <c r="C40" s="105">
        <f>(B40/$B$37)*100</f>
        <v>6.7092651757188495</v>
      </c>
      <c r="D40" s="65"/>
      <c r="E40" s="78" t="s">
        <v>68</v>
      </c>
      <c r="F40" s="97">
        <v>226</v>
      </c>
      <c r="G40" s="105">
        <f t="shared" si="3"/>
        <v>23.274974253347064</v>
      </c>
    </row>
    <row r="41" spans="1:7" ht="12.75">
      <c r="A41" s="82" t="s">
        <v>100</v>
      </c>
      <c r="B41" s="98">
        <v>507</v>
      </c>
      <c r="C41" s="105">
        <f>(B41/$B$37)*100</f>
        <v>26.996805111821086</v>
      </c>
      <c r="D41" s="65"/>
      <c r="E41" s="78" t="s">
        <v>69</v>
      </c>
      <c r="F41" s="97">
        <v>187</v>
      </c>
      <c r="G41" s="105">
        <f t="shared" si="3"/>
        <v>19.258496395468587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89</v>
      </c>
      <c r="G42" s="105">
        <f t="shared" si="3"/>
        <v>9.165808444902163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158</v>
      </c>
      <c r="G43" s="105">
        <f t="shared" si="3"/>
        <v>16.27188465499485</v>
      </c>
    </row>
    <row r="44" spans="1:7" ht="12.75">
      <c r="A44" s="82" t="s">
        <v>291</v>
      </c>
      <c r="B44" s="98">
        <v>125</v>
      </c>
      <c r="C44" s="105">
        <f>(B44/$B$37)*100</f>
        <v>6.656017039403621</v>
      </c>
      <c r="D44" s="65"/>
      <c r="E44" s="78" t="s">
        <v>93</v>
      </c>
      <c r="F44" s="97">
        <v>93401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89</v>
      </c>
      <c r="C46" s="105">
        <f>(B46/$B$37)*100</f>
        <v>4.739084132055378</v>
      </c>
      <c r="D46" s="65"/>
      <c r="E46" s="78" t="s">
        <v>96</v>
      </c>
      <c r="F46" s="97">
        <v>52862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65060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45208</v>
      </c>
      <c r="G49" s="114" t="s">
        <v>261</v>
      </c>
    </row>
    <row r="50" spans="1:7" ht="13.5" thickTop="1">
      <c r="A50" s="82" t="s">
        <v>116</v>
      </c>
      <c r="B50" s="98">
        <v>103</v>
      </c>
      <c r="C50" s="105">
        <f t="shared" si="4"/>
        <v>5.484558040468584</v>
      </c>
      <c r="D50" s="65"/>
      <c r="E50" s="78"/>
      <c r="F50" s="86"/>
      <c r="G50" s="85"/>
    </row>
    <row r="51" spans="1:7" ht="12.75">
      <c r="A51" s="82" t="s">
        <v>117</v>
      </c>
      <c r="B51" s="98">
        <v>169</v>
      </c>
      <c r="C51" s="105">
        <f t="shared" si="4"/>
        <v>8.998935037273695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50</v>
      </c>
      <c r="C52" s="105">
        <f t="shared" si="4"/>
        <v>2.6624068157614484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193</v>
      </c>
      <c r="C53" s="105">
        <f t="shared" si="4"/>
        <v>10.27689030883919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75</v>
      </c>
      <c r="C54" s="105">
        <f t="shared" si="4"/>
        <v>3.993610223642172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86</v>
      </c>
      <c r="C55" s="105">
        <f t="shared" si="4"/>
        <v>4.579339723109691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191</v>
      </c>
      <c r="C57" s="105">
        <f>(B57/$B$37)*100</f>
        <v>10.170394036208732</v>
      </c>
      <c r="D57" s="65"/>
      <c r="E57" s="79" t="s">
        <v>84</v>
      </c>
      <c r="F57" s="80">
        <v>14</v>
      </c>
      <c r="G57" s="105">
        <f>(F57/L57)*100</f>
        <v>1.4418125643666324</v>
      </c>
      <c r="H57" s="79" t="s">
        <v>84</v>
      </c>
      <c r="L57" s="15">
        <v>971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14</v>
      </c>
      <c r="G58" s="105">
        <f>(F58/L58)*100</f>
        <v>3.32541567695962</v>
      </c>
      <c r="H58" s="78" t="s">
        <v>118</v>
      </c>
      <c r="L58" s="15">
        <v>421</v>
      </c>
    </row>
    <row r="59" spans="1:12" ht="12.75">
      <c r="A59" s="82" t="s">
        <v>112</v>
      </c>
      <c r="B59" s="98">
        <v>300</v>
      </c>
      <c r="C59" s="105">
        <f>(B59/$B$37)*100</f>
        <v>15.974440894568689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132</v>
      </c>
    </row>
    <row r="60" spans="1:7" ht="12.75">
      <c r="A60" s="82" t="s">
        <v>113</v>
      </c>
      <c r="B60" s="98">
        <v>401</v>
      </c>
      <c r="C60" s="105">
        <f>(B60/$B$37)*100</f>
        <v>21.352502662406817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77</v>
      </c>
      <c r="C62" s="105">
        <f>(B62/$B$37)*100</f>
        <v>4.10010649627263</v>
      </c>
      <c r="D62" s="65"/>
      <c r="E62" s="79" t="s">
        <v>123</v>
      </c>
      <c r="F62" s="80">
        <v>0</v>
      </c>
      <c r="G62" s="105">
        <f>(F62/L62)*100</f>
        <v>0</v>
      </c>
      <c r="H62" s="79" t="s">
        <v>394</v>
      </c>
      <c r="L62" s="15">
        <v>134</v>
      </c>
    </row>
    <row r="63" spans="1:12" ht="12.75">
      <c r="A63" s="61" t="s">
        <v>293</v>
      </c>
      <c r="B63" s="98">
        <v>108</v>
      </c>
      <c r="C63" s="105">
        <f>(B63/$B$37)*100</f>
        <v>5.7507987220447285</v>
      </c>
      <c r="D63" s="65"/>
      <c r="E63" s="78" t="s">
        <v>118</v>
      </c>
      <c r="F63" s="97">
        <v>0</v>
      </c>
      <c r="G63" s="105">
        <f>(F63/L63)*100</f>
        <v>0</v>
      </c>
      <c r="H63" s="78" t="s">
        <v>118</v>
      </c>
      <c r="L63" s="15">
        <v>53</v>
      </c>
    </row>
    <row r="64" spans="1:12" ht="12.75">
      <c r="A64" s="82" t="s">
        <v>114</v>
      </c>
      <c r="B64" s="98">
        <v>125</v>
      </c>
      <c r="C64" s="105">
        <f>(B64/$B$37)*100</f>
        <v>6.656017039403621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6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68</v>
      </c>
      <c r="G66" s="105">
        <f aca="true" t="shared" si="5" ref="G66:G71">(F66/L66)*100</f>
        <v>1.8915159944367175</v>
      </c>
      <c r="H66" s="79" t="s">
        <v>124</v>
      </c>
      <c r="L66" s="15">
        <v>3595</v>
      </c>
    </row>
    <row r="67" spans="1:12" ht="12.75">
      <c r="A67" s="82" t="s">
        <v>126</v>
      </c>
      <c r="B67" s="97">
        <v>1381</v>
      </c>
      <c r="C67" s="105">
        <f>(B67/$B$37)*100</f>
        <v>73.53567625133121</v>
      </c>
      <c r="D67" s="65"/>
      <c r="E67" s="78" t="s">
        <v>262</v>
      </c>
      <c r="F67" s="97">
        <v>50</v>
      </c>
      <c r="G67" s="105">
        <f t="shared" si="5"/>
        <v>1.7488632388947183</v>
      </c>
      <c r="H67" s="78" t="s">
        <v>262</v>
      </c>
      <c r="L67" s="15">
        <v>2859</v>
      </c>
    </row>
    <row r="68" spans="1:12" ht="12.75">
      <c r="A68" s="82" t="s">
        <v>128</v>
      </c>
      <c r="B68" s="97">
        <v>315</v>
      </c>
      <c r="C68" s="105">
        <f>(B68/$B$37)*100</f>
        <v>16.773162939297126</v>
      </c>
      <c r="D68" s="65"/>
      <c r="E68" s="78" t="s">
        <v>127</v>
      </c>
      <c r="F68" s="97">
        <v>17</v>
      </c>
      <c r="G68" s="105">
        <f t="shared" si="5"/>
        <v>2.328767123287671</v>
      </c>
      <c r="H68" s="78" t="s">
        <v>127</v>
      </c>
      <c r="L68" s="15">
        <v>730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18</v>
      </c>
      <c r="G69" s="105">
        <f t="shared" si="5"/>
        <v>2.4456521739130435</v>
      </c>
      <c r="H69" s="78" t="s">
        <v>129</v>
      </c>
      <c r="L69" s="15">
        <v>736</v>
      </c>
    </row>
    <row r="70" spans="1:12" ht="12.75">
      <c r="A70" s="82" t="s">
        <v>376</v>
      </c>
      <c r="B70" s="97">
        <v>182</v>
      </c>
      <c r="C70" s="105">
        <f>(B70/$B$37)*100</f>
        <v>9.691160809371672</v>
      </c>
      <c r="D70" s="65"/>
      <c r="E70" s="78" t="s">
        <v>130</v>
      </c>
      <c r="F70" s="97">
        <v>18</v>
      </c>
      <c r="G70" s="105">
        <f t="shared" si="5"/>
        <v>3.402646502835539</v>
      </c>
      <c r="H70" s="78" t="s">
        <v>130</v>
      </c>
      <c r="L70" s="15">
        <v>529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23</v>
      </c>
      <c r="G71" s="118">
        <f t="shared" si="5"/>
        <v>2.937420178799489</v>
      </c>
      <c r="H71" s="92" t="s">
        <v>131</v>
      </c>
      <c r="L71" s="15">
        <v>783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1969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1633</v>
      </c>
      <c r="G9" s="81">
        <f>(F9/$F$9)*100</f>
        <v>100</v>
      </c>
      <c r="I9" s="53"/>
    </row>
    <row r="10" spans="1:7" ht="12.75">
      <c r="A10" s="36" t="s">
        <v>137</v>
      </c>
      <c r="B10" s="97">
        <v>1041</v>
      </c>
      <c r="C10" s="105">
        <f aca="true" t="shared" si="0" ref="C10:C18">(B10/$B$8)*100</f>
        <v>52.86947689182326</v>
      </c>
      <c r="E10" s="32" t="s">
        <v>138</v>
      </c>
      <c r="F10" s="97">
        <v>1633</v>
      </c>
      <c r="G10" s="105">
        <f>(F10/$F$9)*100</f>
        <v>100</v>
      </c>
    </row>
    <row r="11" spans="1:7" ht="12.75">
      <c r="A11" s="36" t="s">
        <v>139</v>
      </c>
      <c r="B11" s="97">
        <v>137</v>
      </c>
      <c r="C11" s="105">
        <f t="shared" si="0"/>
        <v>6.9578466226510916</v>
      </c>
      <c r="E11" s="32" t="s">
        <v>140</v>
      </c>
      <c r="F11" s="97">
        <v>0</v>
      </c>
      <c r="G11" s="105">
        <f>(F11/$F$9)*100</f>
        <v>0</v>
      </c>
    </row>
    <row r="12" spans="1:7" ht="12.75">
      <c r="A12" s="36" t="s">
        <v>141</v>
      </c>
      <c r="B12" s="97">
        <v>31</v>
      </c>
      <c r="C12" s="105">
        <f t="shared" si="0"/>
        <v>1.5744032503809042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16</v>
      </c>
      <c r="C13" s="105">
        <f t="shared" si="0"/>
        <v>0.8125952260030471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108</v>
      </c>
      <c r="C14" s="105">
        <f t="shared" si="0"/>
        <v>5.485017775520569</v>
      </c>
      <c r="E14" s="42" t="s">
        <v>145</v>
      </c>
      <c r="F14" s="80">
        <v>931</v>
      </c>
      <c r="G14" s="81">
        <f>(F14/$F$14)*100</f>
        <v>100</v>
      </c>
    </row>
    <row r="15" spans="1:7" ht="12.75">
      <c r="A15" s="36" t="s">
        <v>146</v>
      </c>
      <c r="B15" s="97">
        <v>78</v>
      </c>
      <c r="C15" s="105">
        <f t="shared" si="0"/>
        <v>3.961401726764855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558</v>
      </c>
      <c r="C16" s="105">
        <f t="shared" si="0"/>
        <v>28.339258506856275</v>
      </c>
      <c r="E16" s="1" t="s">
        <v>149</v>
      </c>
      <c r="F16" s="97">
        <v>8</v>
      </c>
      <c r="G16" s="105">
        <f>(F16/$F$14)*100</f>
        <v>0.8592910848549946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22</v>
      </c>
      <c r="G17" s="105">
        <f aca="true" t="shared" si="1" ref="G17:G23">(F17/$F$14)*100</f>
        <v>2.3630504833512354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73</v>
      </c>
      <c r="G18" s="105">
        <f t="shared" si="1"/>
        <v>7.841031149301826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91</v>
      </c>
      <c r="G19" s="105">
        <f t="shared" si="1"/>
        <v>9.774436090225564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198</v>
      </c>
      <c r="G20" s="105">
        <f t="shared" si="1"/>
        <v>21.267454350161117</v>
      </c>
    </row>
    <row r="21" spans="1:7" ht="12.75">
      <c r="A21" s="36" t="s">
        <v>156</v>
      </c>
      <c r="B21" s="98">
        <v>17</v>
      </c>
      <c r="C21" s="105">
        <f aca="true" t="shared" si="2" ref="C21:C28">(B21/$B$8)*100</f>
        <v>0.8633824276282377</v>
      </c>
      <c r="E21" s="1" t="s">
        <v>157</v>
      </c>
      <c r="F21" s="97">
        <v>334</v>
      </c>
      <c r="G21" s="105">
        <f t="shared" si="1"/>
        <v>35.87540279269603</v>
      </c>
    </row>
    <row r="22" spans="1:7" ht="12.75">
      <c r="A22" s="36" t="s">
        <v>158</v>
      </c>
      <c r="B22" s="98">
        <v>48</v>
      </c>
      <c r="C22" s="105">
        <f t="shared" si="2"/>
        <v>2.437785678009142</v>
      </c>
      <c r="E22" s="1" t="s">
        <v>159</v>
      </c>
      <c r="F22" s="97">
        <v>151</v>
      </c>
      <c r="G22" s="105">
        <f t="shared" si="1"/>
        <v>16.219119226638025</v>
      </c>
    </row>
    <row r="23" spans="1:7" ht="12.75">
      <c r="A23" s="36" t="s">
        <v>160</v>
      </c>
      <c r="B23" s="98">
        <v>56</v>
      </c>
      <c r="C23" s="105">
        <f t="shared" si="2"/>
        <v>2.8440832910106653</v>
      </c>
      <c r="E23" s="1" t="s">
        <v>161</v>
      </c>
      <c r="F23" s="98">
        <v>54</v>
      </c>
      <c r="G23" s="105">
        <f t="shared" si="1"/>
        <v>5.800214822771213</v>
      </c>
    </row>
    <row r="24" spans="1:7" ht="12.75">
      <c r="A24" s="36" t="s">
        <v>162</v>
      </c>
      <c r="B24" s="97">
        <v>388</v>
      </c>
      <c r="C24" s="105">
        <f t="shared" si="2"/>
        <v>19.705434230573896</v>
      </c>
      <c r="E24" s="1" t="s">
        <v>163</v>
      </c>
      <c r="F24" s="97">
        <v>342000</v>
      </c>
      <c r="G24" s="112" t="s">
        <v>261</v>
      </c>
    </row>
    <row r="25" spans="1:7" ht="12.75">
      <c r="A25" s="36" t="s">
        <v>164</v>
      </c>
      <c r="B25" s="97">
        <v>677</v>
      </c>
      <c r="C25" s="105">
        <f t="shared" si="2"/>
        <v>34.382935500253936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190</v>
      </c>
      <c r="C26" s="105">
        <f t="shared" si="2"/>
        <v>9.649568308786186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246</v>
      </c>
      <c r="C27" s="105">
        <f t="shared" si="2"/>
        <v>12.493651599796852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347</v>
      </c>
      <c r="C28" s="105">
        <f t="shared" si="2"/>
        <v>17.623158963941087</v>
      </c>
      <c r="E28" s="32" t="s">
        <v>176</v>
      </c>
      <c r="F28" s="97">
        <v>686</v>
      </c>
      <c r="G28" s="105">
        <f aca="true" t="shared" si="3" ref="G28:G35">(F28/$F$14)*100</f>
        <v>73.68421052631578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7</v>
      </c>
      <c r="G30" s="105">
        <f t="shared" si="3"/>
        <v>0.7518796992481203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0</v>
      </c>
      <c r="G31" s="105">
        <f t="shared" si="3"/>
        <v>0</v>
      </c>
    </row>
    <row r="32" spans="1:7" ht="12.75">
      <c r="A32" s="36" t="s">
        <v>182</v>
      </c>
      <c r="B32" s="97">
        <v>58</v>
      </c>
      <c r="C32" s="105">
        <f t="shared" si="4"/>
        <v>2.945657694261046</v>
      </c>
      <c r="E32" s="32" t="s">
        <v>183</v>
      </c>
      <c r="F32" s="97">
        <v>33</v>
      </c>
      <c r="G32" s="105">
        <f t="shared" si="3"/>
        <v>3.544575725026853</v>
      </c>
    </row>
    <row r="33" spans="1:7" ht="12.75">
      <c r="A33" s="36" t="s">
        <v>184</v>
      </c>
      <c r="B33" s="97">
        <v>180</v>
      </c>
      <c r="C33" s="105">
        <f t="shared" si="4"/>
        <v>9.14169629253428</v>
      </c>
      <c r="E33" s="32" t="s">
        <v>185</v>
      </c>
      <c r="F33" s="97">
        <v>98</v>
      </c>
      <c r="G33" s="105">
        <f t="shared" si="3"/>
        <v>10.526315789473683</v>
      </c>
    </row>
    <row r="34" spans="1:7" ht="12.75">
      <c r="A34" s="36" t="s">
        <v>186</v>
      </c>
      <c r="B34" s="97">
        <v>443</v>
      </c>
      <c r="C34" s="105">
        <f t="shared" si="4"/>
        <v>22.49873031995937</v>
      </c>
      <c r="E34" s="32" t="s">
        <v>187</v>
      </c>
      <c r="F34" s="97">
        <v>125</v>
      </c>
      <c r="G34" s="105">
        <f t="shared" si="3"/>
        <v>13.426423200859292</v>
      </c>
    </row>
    <row r="35" spans="1:7" ht="12.75">
      <c r="A35" s="36" t="s">
        <v>188</v>
      </c>
      <c r="B35" s="97">
        <v>284</v>
      </c>
      <c r="C35" s="105">
        <f t="shared" si="4"/>
        <v>14.423565261554089</v>
      </c>
      <c r="E35" s="32" t="s">
        <v>189</v>
      </c>
      <c r="F35" s="97">
        <v>423</v>
      </c>
      <c r="G35" s="105">
        <f t="shared" si="3"/>
        <v>45.435016111707846</v>
      </c>
    </row>
    <row r="36" spans="1:7" ht="12.75">
      <c r="A36" s="36" t="s">
        <v>190</v>
      </c>
      <c r="B36" s="97">
        <v>274</v>
      </c>
      <c r="C36" s="105">
        <f t="shared" si="4"/>
        <v>13.915693245302183</v>
      </c>
      <c r="E36" s="32" t="s">
        <v>191</v>
      </c>
      <c r="F36" s="97">
        <v>1873</v>
      </c>
      <c r="G36" s="112" t="s">
        <v>261</v>
      </c>
    </row>
    <row r="37" spans="1:7" ht="12.75">
      <c r="A37" s="36" t="s">
        <v>192</v>
      </c>
      <c r="B37" s="97">
        <v>213</v>
      </c>
      <c r="C37" s="105">
        <f t="shared" si="4"/>
        <v>10.817673946165566</v>
      </c>
      <c r="E37" s="32" t="s">
        <v>193</v>
      </c>
      <c r="F37" s="97">
        <v>245</v>
      </c>
      <c r="G37" s="105">
        <f>(F37/$F$14)*100</f>
        <v>26.31578947368421</v>
      </c>
    </row>
    <row r="38" spans="1:7" ht="12.75">
      <c r="A38" s="36" t="s">
        <v>194</v>
      </c>
      <c r="B38" s="97">
        <v>240</v>
      </c>
      <c r="C38" s="105">
        <f t="shared" si="4"/>
        <v>12.188928390045708</v>
      </c>
      <c r="E38" s="32" t="s">
        <v>191</v>
      </c>
      <c r="F38" s="97">
        <v>570</v>
      </c>
      <c r="G38" s="112" t="s">
        <v>261</v>
      </c>
    </row>
    <row r="39" spans="1:7" ht="12.75">
      <c r="A39" s="36" t="s">
        <v>195</v>
      </c>
      <c r="B39" s="97">
        <v>277</v>
      </c>
      <c r="C39" s="105">
        <f t="shared" si="4"/>
        <v>14.068054850177756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1633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251</v>
      </c>
      <c r="G43" s="105">
        <f aca="true" t="shared" si="5" ref="G43:G48">(F43/$F$14)*100</f>
        <v>26.96025778732546</v>
      </c>
    </row>
    <row r="44" spans="1:7" ht="12.75">
      <c r="A44" s="36" t="s">
        <v>209</v>
      </c>
      <c r="B44" s="98">
        <v>235</v>
      </c>
      <c r="C44" s="105">
        <f aca="true" t="shared" si="6" ref="C44:C49">(B44/$B$42)*100</f>
        <v>14.390691977954685</v>
      </c>
      <c r="E44" s="32" t="s">
        <v>210</v>
      </c>
      <c r="F44" s="97">
        <v>118</v>
      </c>
      <c r="G44" s="105">
        <f t="shared" si="5"/>
        <v>12.674543501611172</v>
      </c>
    </row>
    <row r="45" spans="1:7" ht="12.75">
      <c r="A45" s="36" t="s">
        <v>211</v>
      </c>
      <c r="B45" s="98">
        <v>521</v>
      </c>
      <c r="C45" s="105">
        <f t="shared" si="6"/>
        <v>31.904470300061238</v>
      </c>
      <c r="E45" s="32" t="s">
        <v>212</v>
      </c>
      <c r="F45" s="97">
        <v>167</v>
      </c>
      <c r="G45" s="105">
        <f t="shared" si="5"/>
        <v>17.937701396348015</v>
      </c>
    </row>
    <row r="46" spans="1:7" ht="12.75">
      <c r="A46" s="36" t="s">
        <v>213</v>
      </c>
      <c r="B46" s="98">
        <v>214</v>
      </c>
      <c r="C46" s="105">
        <f t="shared" si="6"/>
        <v>13.104715248009798</v>
      </c>
      <c r="E46" s="32" t="s">
        <v>214</v>
      </c>
      <c r="F46" s="97">
        <v>77</v>
      </c>
      <c r="G46" s="105">
        <f t="shared" si="5"/>
        <v>8.270676691729323</v>
      </c>
    </row>
    <row r="47" spans="1:7" ht="12.75">
      <c r="A47" s="36" t="s">
        <v>215</v>
      </c>
      <c r="B47" s="97">
        <v>380</v>
      </c>
      <c r="C47" s="105">
        <f t="shared" si="6"/>
        <v>23.270055113288425</v>
      </c>
      <c r="E47" s="32" t="s">
        <v>216</v>
      </c>
      <c r="F47" s="97">
        <v>72</v>
      </c>
      <c r="G47" s="105">
        <f t="shared" si="5"/>
        <v>7.733619763694952</v>
      </c>
    </row>
    <row r="48" spans="1:7" ht="12.75">
      <c r="A48" s="36" t="s">
        <v>217</v>
      </c>
      <c r="B48" s="97">
        <v>162</v>
      </c>
      <c r="C48" s="105">
        <f t="shared" si="6"/>
        <v>9.920391916717698</v>
      </c>
      <c r="E48" s="32" t="s">
        <v>218</v>
      </c>
      <c r="F48" s="97">
        <v>246</v>
      </c>
      <c r="G48" s="105">
        <f t="shared" si="5"/>
        <v>26.423200859291086</v>
      </c>
    </row>
    <row r="49" spans="1:7" ht="12.75">
      <c r="A49" s="36" t="s">
        <v>219</v>
      </c>
      <c r="B49" s="97">
        <v>121</v>
      </c>
      <c r="C49" s="105">
        <f t="shared" si="6"/>
        <v>7.409675443968157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297</v>
      </c>
      <c r="G51" s="81">
        <f>(F51/F$51)*100</f>
        <v>100</v>
      </c>
    </row>
    <row r="52" spans="1:7" ht="12.75">
      <c r="A52" s="4" t="s">
        <v>223</v>
      </c>
      <c r="B52" s="97">
        <v>38</v>
      </c>
      <c r="C52" s="105">
        <f>(B52/$B$42)*100</f>
        <v>2.3270055113288426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642</v>
      </c>
      <c r="C53" s="105">
        <f>(B53/$B$42)*100</f>
        <v>39.314145744029396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646</v>
      </c>
      <c r="C54" s="105">
        <f>(B54/$B$42)*100</f>
        <v>39.559093692590324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307</v>
      </c>
      <c r="C55" s="105">
        <f>(B55/$B$42)*100</f>
        <v>18.799755052051438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25</v>
      </c>
      <c r="G56" s="105">
        <f t="shared" si="7"/>
        <v>8.417508417508419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99</v>
      </c>
      <c r="G57" s="105">
        <f t="shared" si="7"/>
        <v>33.33333333333333</v>
      </c>
    </row>
    <row r="58" spans="1:7" ht="12.75">
      <c r="A58" s="36" t="s">
        <v>234</v>
      </c>
      <c r="B58" s="97">
        <v>1121</v>
      </c>
      <c r="C58" s="105">
        <f aca="true" t="shared" si="8" ref="C58:C66">(B58/$B$42)*100</f>
        <v>68.64666258420085</v>
      </c>
      <c r="E58" s="32" t="s">
        <v>235</v>
      </c>
      <c r="F58" s="97">
        <v>110</v>
      </c>
      <c r="G58" s="105">
        <f t="shared" si="7"/>
        <v>37.03703703703704</v>
      </c>
    </row>
    <row r="59" spans="1:7" ht="12.75">
      <c r="A59" s="36" t="s">
        <v>236</v>
      </c>
      <c r="B59" s="97">
        <v>13</v>
      </c>
      <c r="C59" s="105">
        <f t="shared" si="8"/>
        <v>0.7960808328230252</v>
      </c>
      <c r="E59" s="32" t="s">
        <v>237</v>
      </c>
      <c r="F59" s="98">
        <v>44</v>
      </c>
      <c r="G59" s="105">
        <f t="shared" si="7"/>
        <v>14.814814814814813</v>
      </c>
    </row>
    <row r="60" spans="1:7" ht="12.75">
      <c r="A60" s="36" t="s">
        <v>238</v>
      </c>
      <c r="B60" s="97">
        <v>443</v>
      </c>
      <c r="C60" s="105">
        <f t="shared" si="8"/>
        <v>27.127985303123086</v>
      </c>
      <c r="E60" s="32" t="s">
        <v>239</v>
      </c>
      <c r="F60" s="97">
        <v>19</v>
      </c>
      <c r="G60" s="105">
        <f t="shared" si="7"/>
        <v>6.397306397306397</v>
      </c>
    </row>
    <row r="61" spans="1:7" ht="12.75">
      <c r="A61" s="36" t="s">
        <v>240</v>
      </c>
      <c r="B61" s="97">
        <v>49</v>
      </c>
      <c r="C61" s="105">
        <f t="shared" si="8"/>
        <v>3.0006123698714022</v>
      </c>
      <c r="E61" s="32" t="s">
        <v>163</v>
      </c>
      <c r="F61" s="97">
        <v>1037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7</v>
      </c>
      <c r="C65" s="105">
        <f t="shared" si="8"/>
        <v>0.4286589099816289</v>
      </c>
      <c r="E65" s="32" t="s">
        <v>208</v>
      </c>
      <c r="F65" s="97">
        <v>77</v>
      </c>
      <c r="G65" s="105">
        <f aca="true" t="shared" si="9" ref="G65:G71">(F65/F$51)*100</f>
        <v>25.925925925925924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55</v>
      </c>
      <c r="G66" s="105">
        <f t="shared" si="9"/>
        <v>18.51851851851852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26</v>
      </c>
      <c r="G67" s="105">
        <f t="shared" si="9"/>
        <v>8.754208754208754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26</v>
      </c>
      <c r="G68" s="105">
        <f t="shared" si="9"/>
        <v>8.754208754208754</v>
      </c>
    </row>
    <row r="69" spans="1:7" ht="12.75">
      <c r="A69" s="36" t="s">
        <v>249</v>
      </c>
      <c r="B69" s="97">
        <v>7</v>
      </c>
      <c r="C69" s="105">
        <f>(B69/$B$42)*100</f>
        <v>0.4286589099816289</v>
      </c>
      <c r="E69" s="32" t="s">
        <v>216</v>
      </c>
      <c r="F69" s="97">
        <v>21</v>
      </c>
      <c r="G69" s="105">
        <f t="shared" si="9"/>
        <v>7.07070707070707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67</v>
      </c>
      <c r="G70" s="105">
        <f t="shared" si="9"/>
        <v>22.55892255892256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25</v>
      </c>
      <c r="G71" s="115">
        <f t="shared" si="9"/>
        <v>8.417508417508419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2002-06-12T13:31:49Z</dcterms:modified>
  <cp:category/>
  <cp:version/>
  <cp:contentType/>
  <cp:contentStatus/>
</cp:coreProperties>
</file>