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<sst xmlns="http://schemas.openxmlformats.org/spreadsheetml/2006/main" count="696" uniqueCount="437">
  <si>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</si>
  <si>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</si>
  <si>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</si>
  <si>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</si>
  <si>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</si>
  <si>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</si>
  <si>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</si>
  <si>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</si>
  <si>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</si>
  <si>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</si>
  <si>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</si>
  <si>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</si>
  <si>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</si>
  <si>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</si>
  <si>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</si>
  <si>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</si>
  <si>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</si>
  <si>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</si>
  <si>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</si>
  <si>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</si>
  <si>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</si>
  <si>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</si>
  <si>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</si>
  <si>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</si>
  <si>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</si>
  <si>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</si>
  <si>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</si>
  <si>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</si>
  <si>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</si>
  <si>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</si>
  <si>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</si>
  <si>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</si>
  <si>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</si>
  <si>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</si>
  <si>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</si>
  <si>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</si>
  <si>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</si>
  <si>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</si>
  <si>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</si>
  <si>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</si>
  <si>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</si>
  <si>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</si>
  <si>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</si>
  <si>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</si>
  <si>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</si>
  <si>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</si>
  <si>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</si>
  <si>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</si>
  <si>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</si>
  <si>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</si>
  <si>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</si>
  <si>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</si>
  <si>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</si>
  <si>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</si>
  <si>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</si>
  <si>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</si>
  <si>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</si>
  <si>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</si>
  <si>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</si>
  <si>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</si>
  <si>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</si>
  <si>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</si>
  <si>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</si>
  <si>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</si>
  <si>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</si>
  <si>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</si>
  <si>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</si>
  <si>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</si>
  <si>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</si>
  <si>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</si>
  <si>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</si>
  <si>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</si>
  <si>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</si>
  <si>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</si>
  <si>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</si>
  <si>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</si>
  <si>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</si>
  <si>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</si>
  <si>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</si>
  <si>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</si>
  <si>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</si>
  <si>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</si>
  <si>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</si>
  <si>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</si>
  <si>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</si>
  <si>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</si>
  <si>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</si>
  <si>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</si>
  <si>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</si>
  <si>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</si>
  <si>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</si>
  <si>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</si>
  <si>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</si>
  <si>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</si>
  <si>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</si>
  <si>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</si>
  <si>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</si>
  <si>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</si>
  <si>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</si>
  <si>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</si>
  <si>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</si>
  <si>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</si>
  <si>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</si>
  <si>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</si>
  <si>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</si>
  <si>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</si>
  <si>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</si>
  <si>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</si>
  <si>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</si>
  <si>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</si>
  <si>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</si>
  <si>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</si>
  <si>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</si>
  <si>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</si>
  <si>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</si>
  <si>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</si>
  <si>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</si>
  <si>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</si>
  <si>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</si>
  <si>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</si>
  <si>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</si>
  <si>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</si>
  <si>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</si>
  <si>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</si>
  <si>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</si>
  <si>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</si>
  <si>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</si>
  <si>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</si>
  <si>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</si>
  <si>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</si>
  <si>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</si>
  <si>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</si>
  <si>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</si>
  <si>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</si>
  <si>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</si>
  <si>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</si>
  <si>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</si>
  <si>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</si>
  <si>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</si>
  <si>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</si>
  <si>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</si>
  <si>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</si>
  <si>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</si>
  <si>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</si>
  <si>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</si>
  <si>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</si>
  <si>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</si>
  <si>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</si>
  <si>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</si>
  <si>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</si>
  <si>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</si>
  <si>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</si>
  <si>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</si>
  <si>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</si>
  <si>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</si>
  <si>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</si>
  <si>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</si>
  <si>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</si>
  <si>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</si>
  <si>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</si>
  <si>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</si>
  <si>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</si>
  <si>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</si>
  <si>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</si>
  <si>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</si>
  <si>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</si>
  <si>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</si>
  <si>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</si>
  <si>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</si>
  <si>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</si>
  <si>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</si>
  <si>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</si>
  <si>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</si>
  <si>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</si>
  <si>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</si>
  <si>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</si>
  <si>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</si>
  <si>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</si>
  <si>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</si>
  <si>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</si>
  <si>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</si>
  <si>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</si>
  <si>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</si>
  <si>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</si>
  <si>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</si>
  <si>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</si>
  <si>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</si>
  <si>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</si>
  <si>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</si>
  <si>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</si>
  <si>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</si>
  <si>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</si>
  <si>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</si>
  <si>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</si>
  <si>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</si>
  <si>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</si>
  <si>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</si>
  <si>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</si>
  <si>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</si>
  <si>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</si>
  <si>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</si>
  <si>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</si>
  <si>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</si>
  <si>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</si>
  <si>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</si>
  <si>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</si>
  <si>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</si>
  <si>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</si>
  <si>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</si>
  <si>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</si>
  <si>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</si>
  <si>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</si>
  <si>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</si>
  <si>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</si>
  <si>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</si>
  <si>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</si>
  <si>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</si>
  <si>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</si>
  <si>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</si>
  <si>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</si>
  <si>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</si>
  <si>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</si>
  <si>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</si>
  <si>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</si>
  <si>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</si>
  <si>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</si>
  <si>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</si>
  <si>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</si>
  <si>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</si>
  <si>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</si>
  <si>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</si>
  <si>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</si>
  <si>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</si>
  <si>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</si>
  <si>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</si>
  <si>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</si>
  <si>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</si>
  <si>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</si>
  <si>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</si>
  <si>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</si>
  <si>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</si>
  <si>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</si>
  <si>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</si>
  <si>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</si>
  <si>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</si>
  <si>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</si>
  <si>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</si>
  <si>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</si>
  <si>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</si>
  <si>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</si>
  <si>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</si>
  <si>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</si>
  <si>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</si>
  <si>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</si>
  <si>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</si>
  <si>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</si>
  <si>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</si>
  <si>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</si>
  <si>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</si>
  <si>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</si>
  <si>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</si>
  <si>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</si>
  <si>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</si>
  <si>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</si>
  <si>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</si>
  <si>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</si>
  <si>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</si>
  <si>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</si>
  <si>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</si>
  <si>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</si>
  <si>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</si>
  <si>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</si>
  <si>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</si>
  <si>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</si>
  <si>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</si>
  <si>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</si>
  <si>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</si>
  <si>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</si>
  <si>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</si>
  <si>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</si>
  <si>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</si>
  <si>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</si>
  <si>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</si>
  <si>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</si>
  <si>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</si>
  <si>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</si>
  <si>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</si>
  <si>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</si>
  <si>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</si>
  <si>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</si>
  <si>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</si>
  <si>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</si>
  <si>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</si>
  <si>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</si>
  <si>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</si>
  <si>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</si>
  <si>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</si>
  <si>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</si>
  <si>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</si>
  <si>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</si>
  <si>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</si>
  <si>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</si>
  <si>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</si>
  <si>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</si>
  <si>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</si>
  <si>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</si>
  <si>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</si>
  <si>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</si>
  <si>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</si>
  <si>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</si>
  <si>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</si>
  <si>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</si>
  <si>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</si>
  <si>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</si>
  <si>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</si>
  <si>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</si>
  <si>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</si>
  <si>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</si>
  <si>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</si>
  <si>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</si>
  <si>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</si>
  <si>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</si>
  <si>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</si>
  <si>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</si>
  <si>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</si>
  <si>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</si>
  <si>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</si>
  <si>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</si>
  <si>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</si>
  <si>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</si>
  <si>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</si>
  <si>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</si>
  <si>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</si>
  <si>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</si>
  <si>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</si>
  <si>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</si>
  <si>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</si>
  <si>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</si>
  <si>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</si>
  <si>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</si>
  <si>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</si>
  <si>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</si>
  <si>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</si>
  <si>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</si>
  <si>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</si>
  <si>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</si>
  <si>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</si>
  <si>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</si>
  <si>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</si>
  <si>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</si>
  <si>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</si>
  <si>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</si>
  <si>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</si>
  <si>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</si>
  <si>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</si>
  <si>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</si>
  <si>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</si>
  <si>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</si>
  <si>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</si>
  <si>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</si>
  <si>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</si>
  <si>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</si>
  <si>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</si>
  <si>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</si>
  <si>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</si>
  <si>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</si>
  <si>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</si>
  <si>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</si>
  <si>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</si>
  <si>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</si>
  <si>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</si>
  <si>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</si>
  <si>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</si>
  <si>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</si>
  <si>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</si>
  <si>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</si>
  <si>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</si>
  <si>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</si>
  <si>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</si>
  <si>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</si>
  <si>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</si>
  <si>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</si>
  <si>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</si>
  <si>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</si>
  <si>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</si>
  <si>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</si>
  <si>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</si>
  <si>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</si>
  <si>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</si>
  <si>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</si>
  <si>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</si>
  <si>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</si>
  <si>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</si>
  <si>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</si>
  <si>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</si>
  <si>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</si>
  <si>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Neptune township,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</si>
  <si>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Neptune township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</si>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</sst>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27690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27690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12890</v>
      </c>
      <c r="C9" s="151">
        <f>(B9/$B$7)*100</f>
        <v>46.551101480678945</v>
      </c>
      <c r="D9" s="152"/>
      <c r="E9" s="152" t="s">
        <v>403</v>
      </c>
      <c r="F9" s="150">
        <v>1537</v>
      </c>
      <c r="G9" s="153">
        <f t="shared" si="0"/>
        <v>5.550740339472734</v>
      </c>
    </row>
    <row r="10" spans="1:7" ht="12.75">
      <c r="A10" s="149" t="s">
        <v>404</v>
      </c>
      <c r="B10" s="150">
        <v>14800</v>
      </c>
      <c r="C10" s="151">
        <f>(B10/$B$7)*100</f>
        <v>53.448898519321055</v>
      </c>
      <c r="D10" s="152"/>
      <c r="E10" s="152" t="s">
        <v>405</v>
      </c>
      <c r="F10" s="150">
        <v>296</v>
      </c>
      <c r="G10" s="153">
        <f t="shared" si="0"/>
        <v>1.068977970386421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791</v>
      </c>
      <c r="G11" s="153">
        <f t="shared" si="0"/>
        <v>2.8566269411339835</v>
      </c>
    </row>
    <row r="12" spans="1:7" ht="12.75">
      <c r="A12" s="149" t="s">
        <v>407</v>
      </c>
      <c r="B12" s="150">
        <v>1657</v>
      </c>
      <c r="C12" s="151">
        <f aca="true" t="shared" si="1" ref="C12:C24">B12*100/B$7</f>
        <v>5.984109786926688</v>
      </c>
      <c r="D12" s="152"/>
      <c r="E12" s="152" t="s">
        <v>408</v>
      </c>
      <c r="F12" s="150">
        <v>46</v>
      </c>
      <c r="G12" s="153">
        <f t="shared" si="0"/>
        <v>0.1661249548573492</v>
      </c>
    </row>
    <row r="13" spans="1:7" ht="12.75">
      <c r="A13" s="149" t="s">
        <v>409</v>
      </c>
      <c r="B13" s="150">
        <v>1829</v>
      </c>
      <c r="C13" s="151">
        <f t="shared" si="1"/>
        <v>6.60527266161069</v>
      </c>
      <c r="D13" s="152"/>
      <c r="E13" s="152" t="s">
        <v>410</v>
      </c>
      <c r="F13" s="150">
        <v>404</v>
      </c>
      <c r="G13" s="153">
        <f t="shared" si="0"/>
        <v>1.4590104730949802</v>
      </c>
    </row>
    <row r="14" spans="1:7" ht="12.75">
      <c r="A14" s="149" t="s">
        <v>411</v>
      </c>
      <c r="B14" s="150">
        <v>1852</v>
      </c>
      <c r="C14" s="151">
        <f t="shared" si="1"/>
        <v>6.688335139039364</v>
      </c>
      <c r="D14" s="152"/>
      <c r="E14" s="152" t="s">
        <v>412</v>
      </c>
      <c r="F14" s="150">
        <v>26153</v>
      </c>
      <c r="G14" s="153">
        <f t="shared" si="0"/>
        <v>94.44925966052726</v>
      </c>
    </row>
    <row r="15" spans="1:7" ht="12.75">
      <c r="A15" s="149" t="s">
        <v>413</v>
      </c>
      <c r="B15" s="150">
        <v>1627</v>
      </c>
      <c r="C15" s="151">
        <f t="shared" si="1"/>
        <v>5.8757674250631995</v>
      </c>
      <c r="D15" s="152"/>
      <c r="E15" s="152" t="s">
        <v>414</v>
      </c>
      <c r="F15" s="150">
        <v>14859</v>
      </c>
      <c r="G15" s="153">
        <f t="shared" si="0"/>
        <v>53.66197183098591</v>
      </c>
    </row>
    <row r="16" spans="1:7" ht="12.75">
      <c r="A16" s="149" t="s">
        <v>415</v>
      </c>
      <c r="B16" s="150">
        <v>1282</v>
      </c>
      <c r="C16" s="151">
        <f t="shared" si="1"/>
        <v>4.629830263633081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3482</v>
      </c>
      <c r="C17" s="151">
        <f t="shared" si="1"/>
        <v>12.574936800288913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4740</v>
      </c>
      <c r="C18" s="151">
        <f t="shared" si="1"/>
        <v>17.118093174431202</v>
      </c>
      <c r="D18" s="152"/>
      <c r="E18" s="143" t="s">
        <v>419</v>
      </c>
      <c r="F18" s="141">
        <v>27690</v>
      </c>
      <c r="G18" s="148">
        <v>100</v>
      </c>
    </row>
    <row r="19" spans="1:7" ht="12.75">
      <c r="A19" s="149" t="s">
        <v>420</v>
      </c>
      <c r="B19" s="150">
        <v>3870</v>
      </c>
      <c r="C19" s="151">
        <f t="shared" si="1"/>
        <v>13.976164680390033</v>
      </c>
      <c r="D19" s="152"/>
      <c r="E19" s="152" t="s">
        <v>421</v>
      </c>
      <c r="F19" s="150">
        <v>26872</v>
      </c>
      <c r="G19" s="153">
        <f aca="true" t="shared" si="2" ref="G19:G30">F19*100/F$18</f>
        <v>97.04586493318888</v>
      </c>
    </row>
    <row r="20" spans="1:7" ht="12.75">
      <c r="A20" s="149" t="s">
        <v>422</v>
      </c>
      <c r="B20" s="150">
        <v>1473</v>
      </c>
      <c r="C20" s="151">
        <f t="shared" si="1"/>
        <v>5.319609967497292</v>
      </c>
      <c r="D20" s="152"/>
      <c r="E20" s="152" t="s">
        <v>423</v>
      </c>
      <c r="F20" s="150">
        <v>10907</v>
      </c>
      <c r="G20" s="153">
        <f t="shared" si="2"/>
        <v>39.389671361502344</v>
      </c>
    </row>
    <row r="21" spans="1:7" ht="12.75">
      <c r="A21" s="149" t="s">
        <v>424</v>
      </c>
      <c r="B21" s="150">
        <v>1239</v>
      </c>
      <c r="C21" s="151">
        <f t="shared" si="1"/>
        <v>4.47453954496208</v>
      </c>
      <c r="D21" s="152"/>
      <c r="E21" s="152" t="s">
        <v>425</v>
      </c>
      <c r="F21" s="150">
        <v>4648</v>
      </c>
      <c r="G21" s="153">
        <f t="shared" si="2"/>
        <v>16.785843264716505</v>
      </c>
    </row>
    <row r="22" spans="1:7" ht="12.75">
      <c r="A22" s="149" t="s">
        <v>426</v>
      </c>
      <c r="B22" s="150">
        <v>2250</v>
      </c>
      <c r="C22" s="151">
        <f t="shared" si="1"/>
        <v>8.125677139761647</v>
      </c>
      <c r="D22" s="152"/>
      <c r="E22" s="152" t="s">
        <v>427</v>
      </c>
      <c r="F22" s="150">
        <v>7802</v>
      </c>
      <c r="G22" s="153">
        <f t="shared" si="2"/>
        <v>28.176236908631275</v>
      </c>
    </row>
    <row r="23" spans="1:7" ht="12.75">
      <c r="A23" s="149" t="s">
        <v>428</v>
      </c>
      <c r="B23" s="150">
        <v>1605</v>
      </c>
      <c r="C23" s="151">
        <f t="shared" si="1"/>
        <v>5.796316359696641</v>
      </c>
      <c r="D23" s="152"/>
      <c r="E23" s="152" t="s">
        <v>429</v>
      </c>
      <c r="F23" s="150">
        <v>5314</v>
      </c>
      <c r="G23" s="153">
        <f t="shared" si="2"/>
        <v>19.191043698085952</v>
      </c>
    </row>
    <row r="24" spans="1:7" ht="12.75">
      <c r="A24" s="149" t="s">
        <v>430</v>
      </c>
      <c r="B24" s="150">
        <v>784</v>
      </c>
      <c r="C24" s="151">
        <f t="shared" si="1"/>
        <v>2.8313470566991694</v>
      </c>
      <c r="D24" s="152"/>
      <c r="E24" s="152" t="s">
        <v>431</v>
      </c>
      <c r="F24" s="150">
        <v>2118</v>
      </c>
      <c r="G24" s="153">
        <f t="shared" si="2"/>
        <v>7.648970747562297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950</v>
      </c>
      <c r="G25" s="153">
        <f t="shared" si="2"/>
        <v>3.430841459010473</v>
      </c>
    </row>
    <row r="26" spans="1:7" ht="12.75">
      <c r="A26" s="149" t="s">
        <v>433</v>
      </c>
      <c r="B26" s="155">
        <v>39.4</v>
      </c>
      <c r="C26" s="156" t="s">
        <v>261</v>
      </c>
      <c r="D26" s="152"/>
      <c r="E26" s="157" t="s">
        <v>434</v>
      </c>
      <c r="F26" s="158">
        <v>1397</v>
      </c>
      <c r="G26" s="153">
        <f t="shared" si="2"/>
        <v>5.045142650776453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636</v>
      </c>
      <c r="G27" s="153">
        <f t="shared" si="2"/>
        <v>2.2968580715059588</v>
      </c>
    </row>
    <row r="28" spans="1:7" ht="12.75">
      <c r="A28" s="149" t="s">
        <v>262</v>
      </c>
      <c r="B28" s="150">
        <v>21292</v>
      </c>
      <c r="C28" s="151">
        <f aca="true" t="shared" si="3" ref="C28:C35">B28*100/B$7</f>
        <v>76.89418562658</v>
      </c>
      <c r="D28" s="152"/>
      <c r="E28" s="152" t="s">
        <v>436</v>
      </c>
      <c r="F28" s="150">
        <v>818</v>
      </c>
      <c r="G28" s="153">
        <f t="shared" si="2"/>
        <v>2.9541350668111233</v>
      </c>
    </row>
    <row r="29" spans="1:7" ht="12.75">
      <c r="A29" s="149" t="s">
        <v>0</v>
      </c>
      <c r="B29" s="150">
        <v>9595</v>
      </c>
      <c r="C29" s="151">
        <f t="shared" si="3"/>
        <v>34.65149873600578</v>
      </c>
      <c r="D29" s="152"/>
      <c r="E29" s="152" t="s">
        <v>1</v>
      </c>
      <c r="F29" s="150">
        <v>560</v>
      </c>
      <c r="G29" s="153">
        <f t="shared" si="2"/>
        <v>2.022390754785121</v>
      </c>
    </row>
    <row r="30" spans="1:7" ht="12.75">
      <c r="A30" s="149" t="s">
        <v>2</v>
      </c>
      <c r="B30" s="150">
        <v>11697</v>
      </c>
      <c r="C30" s="151">
        <f t="shared" si="3"/>
        <v>42.24268689057421</v>
      </c>
      <c r="D30" s="152"/>
      <c r="E30" s="152" t="s">
        <v>3</v>
      </c>
      <c r="F30" s="150">
        <v>258</v>
      </c>
      <c r="G30" s="153">
        <f t="shared" si="2"/>
        <v>0.9317443120260022</v>
      </c>
    </row>
    <row r="31" spans="1:7" ht="12.75">
      <c r="A31" s="149" t="s">
        <v>4</v>
      </c>
      <c r="B31" s="150">
        <v>20477</v>
      </c>
      <c r="C31" s="151">
        <f t="shared" si="3"/>
        <v>73.95088479595522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5379</v>
      </c>
      <c r="C32" s="151">
        <f t="shared" si="3"/>
        <v>19.42578548212351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4639</v>
      </c>
      <c r="C33" s="151">
        <f t="shared" si="3"/>
        <v>16.753340556157458</v>
      </c>
      <c r="D33" s="152"/>
      <c r="E33" s="143" t="s">
        <v>8</v>
      </c>
      <c r="F33" s="141">
        <v>10907</v>
      </c>
      <c r="G33" s="148">
        <v>100</v>
      </c>
    </row>
    <row r="34" spans="1:7" ht="12.75">
      <c r="A34" s="149" t="s">
        <v>0</v>
      </c>
      <c r="B34" s="150">
        <v>1674</v>
      </c>
      <c r="C34" s="151">
        <f t="shared" si="3"/>
        <v>6.045503791982665</v>
      </c>
      <c r="D34" s="152"/>
      <c r="E34" s="152" t="s">
        <v>9</v>
      </c>
      <c r="F34" s="150">
        <v>6802</v>
      </c>
      <c r="G34" s="153">
        <f aca="true" t="shared" si="4" ref="G34:G42">F34*100/F$33</f>
        <v>62.36361969377464</v>
      </c>
    </row>
    <row r="35" spans="1:7" ht="12.75">
      <c r="A35" s="149" t="s">
        <v>2</v>
      </c>
      <c r="B35" s="150">
        <v>2965</v>
      </c>
      <c r="C35" s="151">
        <f t="shared" si="3"/>
        <v>10.707836764174793</v>
      </c>
      <c r="D35" s="152"/>
      <c r="E35" s="152" t="s">
        <v>10</v>
      </c>
      <c r="F35" s="150">
        <v>2873</v>
      </c>
      <c r="G35" s="153">
        <f t="shared" si="4"/>
        <v>26.34088200238379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4648</v>
      </c>
      <c r="G36" s="153">
        <f t="shared" si="4"/>
        <v>42.61483450994774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1821</v>
      </c>
      <c r="G37" s="153">
        <f t="shared" si="4"/>
        <v>16.695700009168423</v>
      </c>
    </row>
    <row r="38" spans="1:7" ht="12.75">
      <c r="A38" s="163" t="s">
        <v>13</v>
      </c>
      <c r="B38" s="150">
        <v>26982</v>
      </c>
      <c r="C38" s="151">
        <f aca="true" t="shared" si="5" ref="C38:C56">B38*100/B$7</f>
        <v>97.44312026002167</v>
      </c>
      <c r="D38" s="152"/>
      <c r="E38" s="152" t="s">
        <v>14</v>
      </c>
      <c r="F38" s="150">
        <v>1719</v>
      </c>
      <c r="G38" s="153">
        <f t="shared" si="4"/>
        <v>15.760520766480242</v>
      </c>
    </row>
    <row r="39" spans="1:7" ht="12.75">
      <c r="A39" s="149" t="s">
        <v>15</v>
      </c>
      <c r="B39" s="150">
        <v>15485</v>
      </c>
      <c r="C39" s="151">
        <f t="shared" si="5"/>
        <v>55.922715781870714</v>
      </c>
      <c r="D39" s="152"/>
      <c r="E39" s="152" t="s">
        <v>10</v>
      </c>
      <c r="F39" s="150">
        <v>890</v>
      </c>
      <c r="G39" s="153">
        <f t="shared" si="4"/>
        <v>8.159897313651783</v>
      </c>
    </row>
    <row r="40" spans="1:7" ht="12.75">
      <c r="A40" s="149" t="s">
        <v>16</v>
      </c>
      <c r="B40" s="150">
        <v>10567</v>
      </c>
      <c r="C40" s="151">
        <f t="shared" si="5"/>
        <v>38.16179126038281</v>
      </c>
      <c r="D40" s="152"/>
      <c r="E40" s="152" t="s">
        <v>17</v>
      </c>
      <c r="F40" s="150">
        <v>4105</v>
      </c>
      <c r="G40" s="153">
        <f t="shared" si="4"/>
        <v>37.63638030622536</v>
      </c>
    </row>
    <row r="41" spans="1:7" ht="12.75">
      <c r="A41" s="149" t="s">
        <v>18</v>
      </c>
      <c r="B41" s="150">
        <v>46</v>
      </c>
      <c r="C41" s="151">
        <f t="shared" si="5"/>
        <v>0.1661249548573492</v>
      </c>
      <c r="D41" s="152"/>
      <c r="E41" s="152" t="s">
        <v>19</v>
      </c>
      <c r="F41" s="150">
        <v>3437</v>
      </c>
      <c r="G41" s="153">
        <f t="shared" si="4"/>
        <v>31.511873109012562</v>
      </c>
    </row>
    <row r="42" spans="1:7" ht="12.75">
      <c r="A42" s="149" t="s">
        <v>20</v>
      </c>
      <c r="B42" s="150">
        <v>325</v>
      </c>
      <c r="C42" s="151">
        <f t="shared" si="5"/>
        <v>1.1737089201877935</v>
      </c>
      <c r="D42" s="152"/>
      <c r="E42" s="152" t="s">
        <v>21</v>
      </c>
      <c r="F42" s="150">
        <v>1284</v>
      </c>
      <c r="G42" s="153">
        <f t="shared" si="4"/>
        <v>11.772256349133585</v>
      </c>
    </row>
    <row r="43" spans="1:7" ht="12.75">
      <c r="A43" s="149" t="s">
        <v>22</v>
      </c>
      <c r="B43" s="150">
        <v>50</v>
      </c>
      <c r="C43" s="151">
        <f t="shared" si="5"/>
        <v>0.18057060310581438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50</v>
      </c>
      <c r="C44" s="151">
        <f t="shared" si="5"/>
        <v>0.18057060310581438</v>
      </c>
      <c r="D44" s="152"/>
      <c r="E44" s="152" t="s">
        <v>24</v>
      </c>
      <c r="F44" s="160">
        <v>3422</v>
      </c>
      <c r="G44" s="164">
        <f>F44*100/F33</f>
        <v>31.37434674979371</v>
      </c>
    </row>
    <row r="45" spans="1:7" ht="12.75">
      <c r="A45" s="149" t="s">
        <v>25</v>
      </c>
      <c r="B45" s="150">
        <v>133</v>
      </c>
      <c r="C45" s="151">
        <f t="shared" si="5"/>
        <v>0.48031780426146625</v>
      </c>
      <c r="D45" s="152"/>
      <c r="E45" s="152" t="s">
        <v>26</v>
      </c>
      <c r="F45" s="160">
        <v>3062</v>
      </c>
      <c r="G45" s="164">
        <f>F45*100/F33</f>
        <v>28.073714128541305</v>
      </c>
    </row>
    <row r="46" spans="1:7" ht="12.75">
      <c r="A46" s="149" t="s">
        <v>27</v>
      </c>
      <c r="B46" s="150">
        <v>20</v>
      </c>
      <c r="C46" s="151">
        <f t="shared" si="5"/>
        <v>0.07222824124232576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45</v>
      </c>
      <c r="C47" s="151">
        <f t="shared" si="5"/>
        <v>0.16251354279523295</v>
      </c>
      <c r="D47" s="152"/>
      <c r="E47" s="152" t="s">
        <v>29</v>
      </c>
      <c r="F47" s="165">
        <v>2.46</v>
      </c>
      <c r="G47" s="166" t="s">
        <v>261</v>
      </c>
    </row>
    <row r="48" spans="1:7" ht="12.75">
      <c r="A48" s="149" t="s">
        <v>30</v>
      </c>
      <c r="B48" s="150">
        <v>11</v>
      </c>
      <c r="C48" s="151">
        <f t="shared" si="5"/>
        <v>0.03972553268327916</v>
      </c>
      <c r="D48" s="152"/>
      <c r="E48" s="152" t="s">
        <v>31</v>
      </c>
      <c r="F48" s="165">
        <v>3.14</v>
      </c>
      <c r="G48" s="166" t="s">
        <v>261</v>
      </c>
    </row>
    <row r="49" spans="1:7" ht="14.25">
      <c r="A49" s="149" t="s">
        <v>32</v>
      </c>
      <c r="B49" s="150">
        <v>16</v>
      </c>
      <c r="C49" s="151">
        <f t="shared" si="5"/>
        <v>0.0577825929938606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12</v>
      </c>
      <c r="C50" s="151">
        <f t="shared" si="5"/>
        <v>0.04333694474539545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0.007222824124232575</v>
      </c>
      <c r="D51" s="152"/>
      <c r="E51" s="143" t="s">
        <v>36</v>
      </c>
      <c r="F51" s="141">
        <v>12217</v>
      </c>
      <c r="G51" s="148">
        <v>100</v>
      </c>
    </row>
    <row r="52" spans="1:7" ht="12.75">
      <c r="A52" s="149" t="s">
        <v>37</v>
      </c>
      <c r="B52" s="150">
        <v>4</v>
      </c>
      <c r="C52" s="151">
        <f t="shared" si="5"/>
        <v>0.01444564824846515</v>
      </c>
      <c r="D52" s="152"/>
      <c r="E52" s="152" t="s">
        <v>38</v>
      </c>
      <c r="F52" s="150">
        <v>10907</v>
      </c>
      <c r="G52" s="153">
        <f>F52*100/F$51</f>
        <v>89.27723663747237</v>
      </c>
    </row>
    <row r="53" spans="1:7" ht="12.75">
      <c r="A53" s="149" t="s">
        <v>39</v>
      </c>
      <c r="B53" s="150">
        <v>6</v>
      </c>
      <c r="C53" s="151">
        <f t="shared" si="5"/>
        <v>0.021668472372697724</v>
      </c>
      <c r="D53" s="152"/>
      <c r="E53" s="152" t="s">
        <v>40</v>
      </c>
      <c r="F53" s="150">
        <v>1310</v>
      </c>
      <c r="G53" s="153">
        <f>F53*100/F$51</f>
        <v>10.722763362527626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681</v>
      </c>
      <c r="G54" s="153">
        <f>F54*100/F$51</f>
        <v>5.574199885405583</v>
      </c>
    </row>
    <row r="55" spans="1:7" ht="12.75">
      <c r="A55" s="149" t="s">
        <v>43</v>
      </c>
      <c r="B55" s="150">
        <v>547</v>
      </c>
      <c r="C55" s="151">
        <f t="shared" si="5"/>
        <v>1.9754423979776092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708</v>
      </c>
      <c r="C56" s="151">
        <f t="shared" si="5"/>
        <v>2.5568797399783314</v>
      </c>
      <c r="D56" s="152"/>
      <c r="E56" s="152" t="s">
        <v>45</v>
      </c>
      <c r="F56" s="167">
        <v>1.7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15876</v>
      </c>
      <c r="C60" s="168">
        <f>B60*100/B7</f>
        <v>57.33477789815818</v>
      </c>
      <c r="D60" s="152"/>
      <c r="E60" s="143" t="s">
        <v>51</v>
      </c>
      <c r="F60" s="141">
        <v>10907</v>
      </c>
      <c r="G60" s="148">
        <v>100</v>
      </c>
    </row>
    <row r="61" spans="1:7" ht="12.75">
      <c r="A61" s="149" t="s">
        <v>52</v>
      </c>
      <c r="B61" s="160">
        <v>11053</v>
      </c>
      <c r="C61" s="168">
        <f>B61*100/B7</f>
        <v>39.916937522571324</v>
      </c>
      <c r="D61" s="152"/>
      <c r="E61" s="152" t="s">
        <v>53</v>
      </c>
      <c r="F61" s="150">
        <v>7146</v>
      </c>
      <c r="G61" s="153">
        <f>F61*100/F$60</f>
        <v>65.51755753186028</v>
      </c>
    </row>
    <row r="62" spans="1:7" ht="12.75">
      <c r="A62" s="149" t="s">
        <v>54</v>
      </c>
      <c r="B62" s="160">
        <v>254</v>
      </c>
      <c r="C62" s="168">
        <f>B62*100/B7</f>
        <v>0.917298663777537</v>
      </c>
      <c r="D62" s="152"/>
      <c r="E62" s="152" t="s">
        <v>55</v>
      </c>
      <c r="F62" s="150">
        <v>3761</v>
      </c>
      <c r="G62" s="153">
        <f>F62*100/F$60</f>
        <v>34.48244246813972</v>
      </c>
    </row>
    <row r="63" spans="1:7" ht="12.75">
      <c r="A63" s="149" t="s">
        <v>56</v>
      </c>
      <c r="B63" s="160">
        <v>427</v>
      </c>
      <c r="C63" s="168">
        <f>B63*100/B7</f>
        <v>1.5420729505236548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45</v>
      </c>
      <c r="C64" s="168">
        <f>B64*100/B7</f>
        <v>0.16251354279523295</v>
      </c>
      <c r="D64" s="152"/>
      <c r="E64" s="152" t="s">
        <v>58</v>
      </c>
      <c r="F64" s="165">
        <v>2.66</v>
      </c>
      <c r="G64" s="166" t="s">
        <v>261</v>
      </c>
    </row>
    <row r="65" spans="1:7" ht="13.5" thickBot="1">
      <c r="A65" s="171" t="s">
        <v>59</v>
      </c>
      <c r="B65" s="172">
        <v>812</v>
      </c>
      <c r="C65" s="173">
        <f>B65*100/B7</f>
        <v>2.9324665944384254</v>
      </c>
      <c r="D65" s="174"/>
      <c r="E65" s="174" t="s">
        <v>60</v>
      </c>
      <c r="F65" s="175">
        <v>2.1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27690</v>
      </c>
      <c r="G9" s="33">
        <f>(F9/$F$9)*100</f>
        <v>100</v>
      </c>
    </row>
    <row r="10" spans="1:7" ht="12.75">
      <c r="A10" s="29" t="s">
        <v>269</v>
      </c>
      <c r="B10" s="93">
        <v>6752</v>
      </c>
      <c r="C10" s="33">
        <f aca="true" t="shared" si="0" ref="C10:C15">(B10/$B$10)*100</f>
        <v>100</v>
      </c>
      <c r="E10" s="34" t="s">
        <v>270</v>
      </c>
      <c r="F10" s="97">
        <v>25663</v>
      </c>
      <c r="G10" s="84">
        <f aca="true" t="shared" si="1" ref="G10:G16">(F10/$F$9)*100</f>
        <v>92.67966775009029</v>
      </c>
    </row>
    <row r="11" spans="1:8" ht="12.75">
      <c r="A11" s="36" t="s">
        <v>271</v>
      </c>
      <c r="B11" s="98">
        <v>475</v>
      </c>
      <c r="C11" s="35">
        <f t="shared" si="0"/>
        <v>7.034952606635072</v>
      </c>
      <c r="E11" s="34" t="s">
        <v>272</v>
      </c>
      <c r="F11" s="97">
        <v>25109</v>
      </c>
      <c r="G11" s="84">
        <f t="shared" si="1"/>
        <v>90.67894546767786</v>
      </c>
      <c r="H11" s="15" t="s">
        <v>250</v>
      </c>
    </row>
    <row r="12" spans="1:8" ht="12.75">
      <c r="A12" s="36" t="s">
        <v>273</v>
      </c>
      <c r="B12" s="98">
        <v>504</v>
      </c>
      <c r="C12" s="35">
        <f t="shared" si="0"/>
        <v>7.464454976303317</v>
      </c>
      <c r="E12" s="34" t="s">
        <v>274</v>
      </c>
      <c r="F12" s="97">
        <v>17488</v>
      </c>
      <c r="G12" s="84">
        <f t="shared" si="1"/>
        <v>63.15637414228964</v>
      </c>
      <c r="H12" s="15" t="s">
        <v>250</v>
      </c>
    </row>
    <row r="13" spans="1:7" ht="12.75">
      <c r="A13" s="36" t="s">
        <v>275</v>
      </c>
      <c r="B13" s="98">
        <v>3011</v>
      </c>
      <c r="C13" s="35">
        <f t="shared" si="0"/>
        <v>44.59419431279621</v>
      </c>
      <c r="E13" s="34" t="s">
        <v>276</v>
      </c>
      <c r="F13" s="97">
        <v>7621</v>
      </c>
      <c r="G13" s="84">
        <f t="shared" si="1"/>
        <v>27.522571325388228</v>
      </c>
    </row>
    <row r="14" spans="1:7" ht="12.75">
      <c r="A14" s="36" t="s">
        <v>277</v>
      </c>
      <c r="B14" s="98">
        <v>1379</v>
      </c>
      <c r="C14" s="35">
        <f t="shared" si="0"/>
        <v>20.423578199052134</v>
      </c>
      <c r="E14" s="34" t="s">
        <v>166</v>
      </c>
      <c r="F14" s="97">
        <v>554</v>
      </c>
      <c r="G14" s="84">
        <f t="shared" si="1"/>
        <v>2.0007222824124233</v>
      </c>
    </row>
    <row r="15" spans="1:7" ht="12.75">
      <c r="A15" s="36" t="s">
        <v>324</v>
      </c>
      <c r="B15" s="97">
        <v>1383</v>
      </c>
      <c r="C15" s="35">
        <f t="shared" si="0"/>
        <v>20.48281990521327</v>
      </c>
      <c r="E15" s="34" t="s">
        <v>278</v>
      </c>
      <c r="F15" s="97">
        <v>2027</v>
      </c>
      <c r="G15" s="84">
        <f t="shared" si="1"/>
        <v>7.320332249909716</v>
      </c>
    </row>
    <row r="16" spans="1:7" ht="12.75">
      <c r="A16" s="36"/>
      <c r="B16" s="93" t="s">
        <v>250</v>
      </c>
      <c r="C16" s="10"/>
      <c r="E16" s="34" t="s">
        <v>279</v>
      </c>
      <c r="F16" s="98">
        <v>572</v>
      </c>
      <c r="G16" s="84">
        <f t="shared" si="1"/>
        <v>2.0657276995305165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1065</v>
      </c>
      <c r="G17" s="84">
        <f>(F17/$F$9)*100</f>
        <v>3.8461538461538463</v>
      </c>
    </row>
    <row r="18" spans="1:7" ht="12.75">
      <c r="A18" s="29" t="s">
        <v>282</v>
      </c>
      <c r="B18" s="93">
        <v>19450</v>
      </c>
      <c r="C18" s="33">
        <f>(B18/$B$18)*100</f>
        <v>100</v>
      </c>
      <c r="E18" s="34" t="s">
        <v>283</v>
      </c>
      <c r="F18" s="97">
        <v>962</v>
      </c>
      <c r="G18" s="84">
        <f>(F18/$F$9)*100</f>
        <v>3.4741784037558685</v>
      </c>
    </row>
    <row r="19" spans="1:7" ht="12.75">
      <c r="A19" s="36" t="s">
        <v>284</v>
      </c>
      <c r="B19" s="97">
        <v>932</v>
      </c>
      <c r="C19" s="84">
        <f aca="true" t="shared" si="2" ref="C19:C25">(B19/$B$18)*100</f>
        <v>4.791773778920309</v>
      </c>
      <c r="E19" s="34"/>
      <c r="F19" s="97" t="s">
        <v>250</v>
      </c>
      <c r="G19" s="84"/>
    </row>
    <row r="20" spans="1:7" ht="12.75">
      <c r="A20" s="36" t="s">
        <v>285</v>
      </c>
      <c r="B20" s="97">
        <v>2174</v>
      </c>
      <c r="C20" s="84">
        <f t="shared" si="2"/>
        <v>11.177377892030849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6559</v>
      </c>
      <c r="C21" s="84">
        <f t="shared" si="2"/>
        <v>33.72236503856041</v>
      </c>
      <c r="E21" s="38" t="s">
        <v>167</v>
      </c>
      <c r="F21" s="80">
        <v>2027</v>
      </c>
      <c r="G21" s="33">
        <f>(F21/$F$21)*100</f>
        <v>100</v>
      </c>
    </row>
    <row r="22" spans="1:7" ht="12.75">
      <c r="A22" s="36" t="s">
        <v>302</v>
      </c>
      <c r="B22" s="97">
        <v>4086</v>
      </c>
      <c r="C22" s="84">
        <f t="shared" si="2"/>
        <v>21.007712082262213</v>
      </c>
      <c r="E22" s="34" t="s">
        <v>303</v>
      </c>
      <c r="F22" s="97">
        <v>323</v>
      </c>
      <c r="G22" s="84">
        <f aca="true" t="shared" si="3" ref="G22:G27">(F22/$F$21)*100</f>
        <v>15.934879131721758</v>
      </c>
    </row>
    <row r="23" spans="1:7" ht="12.75">
      <c r="A23" s="36" t="s">
        <v>304</v>
      </c>
      <c r="B23" s="97">
        <v>1120</v>
      </c>
      <c r="C23" s="84">
        <f t="shared" si="2"/>
        <v>5.758354755784062</v>
      </c>
      <c r="E23" s="34" t="s">
        <v>305</v>
      </c>
      <c r="F23" s="97">
        <v>369</v>
      </c>
      <c r="G23" s="84">
        <f t="shared" si="3"/>
        <v>18.204242723236312</v>
      </c>
    </row>
    <row r="24" spans="1:7" ht="12.75">
      <c r="A24" s="36" t="s">
        <v>306</v>
      </c>
      <c r="B24" s="97">
        <v>3009</v>
      </c>
      <c r="C24" s="84">
        <f t="shared" si="2"/>
        <v>15.47043701799486</v>
      </c>
      <c r="E24" s="34" t="s">
        <v>307</v>
      </c>
      <c r="F24" s="97">
        <v>83</v>
      </c>
      <c r="G24" s="84">
        <f t="shared" si="3"/>
        <v>4.094721262950173</v>
      </c>
    </row>
    <row r="25" spans="1:7" ht="12.75">
      <c r="A25" s="36" t="s">
        <v>308</v>
      </c>
      <c r="B25" s="97">
        <v>1570</v>
      </c>
      <c r="C25" s="84">
        <f t="shared" si="2"/>
        <v>8.0719794344473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1222</v>
      </c>
      <c r="G26" s="84">
        <f t="shared" si="3"/>
        <v>60.286137148495314</v>
      </c>
    </row>
    <row r="27" spans="1:7" ht="12.75">
      <c r="A27" s="36" t="s">
        <v>311</v>
      </c>
      <c r="B27" s="108">
        <v>84</v>
      </c>
      <c r="C27" s="37" t="s">
        <v>261</v>
      </c>
      <c r="E27" s="34" t="s">
        <v>312</v>
      </c>
      <c r="F27" s="97">
        <v>30</v>
      </c>
      <c r="G27" s="84">
        <f t="shared" si="3"/>
        <v>1.480019733596448</v>
      </c>
    </row>
    <row r="28" spans="1:7" ht="12.75">
      <c r="A28" s="36" t="s">
        <v>313</v>
      </c>
      <c r="B28" s="108">
        <v>23.5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26103</v>
      </c>
      <c r="G30" s="33">
        <f>(F30/$F$30)*100</f>
        <v>100</v>
      </c>
      <c r="J30" s="39"/>
    </row>
    <row r="31" spans="1:10" ht="12.75">
      <c r="A31" s="95" t="s">
        <v>296</v>
      </c>
      <c r="B31" s="93">
        <v>22375</v>
      </c>
      <c r="C31" s="33">
        <f>(B31/$B$31)*100</f>
        <v>100</v>
      </c>
      <c r="E31" s="34" t="s">
        <v>317</v>
      </c>
      <c r="F31" s="97">
        <v>23390</v>
      </c>
      <c r="G31" s="101">
        <f>(F31/$F$30)*100</f>
        <v>89.6065586331073</v>
      </c>
      <c r="J31" s="39"/>
    </row>
    <row r="32" spans="1:10" ht="12.75">
      <c r="A32" s="36" t="s">
        <v>318</v>
      </c>
      <c r="B32" s="97">
        <v>6932</v>
      </c>
      <c r="C32" s="10">
        <f>(B32/$B$31)*100</f>
        <v>30.981005586592183</v>
      </c>
      <c r="E32" s="34" t="s">
        <v>319</v>
      </c>
      <c r="F32" s="97">
        <v>2713</v>
      </c>
      <c r="G32" s="101">
        <f aca="true" t="shared" si="4" ref="G32:G39">(F32/$F$30)*100</f>
        <v>10.393441366892695</v>
      </c>
      <c r="J32" s="39"/>
    </row>
    <row r="33" spans="1:10" ht="12.75">
      <c r="A33" s="36" t="s">
        <v>320</v>
      </c>
      <c r="B33" s="97">
        <v>10507</v>
      </c>
      <c r="C33" s="10">
        <f aca="true" t="shared" si="5" ref="C33:C38">(B33/$B$31)*100</f>
        <v>46.9586592178771</v>
      </c>
      <c r="E33" s="34" t="s">
        <v>321</v>
      </c>
      <c r="F33" s="97">
        <v>912</v>
      </c>
      <c r="G33" s="101">
        <f t="shared" si="4"/>
        <v>3.4938512814619007</v>
      </c>
      <c r="J33" s="39"/>
    </row>
    <row r="34" spans="1:7" ht="12.75">
      <c r="A34" s="36" t="s">
        <v>322</v>
      </c>
      <c r="B34" s="97">
        <v>403</v>
      </c>
      <c r="C34" s="10">
        <f t="shared" si="5"/>
        <v>1.801117318435754</v>
      </c>
      <c r="E34" s="34" t="s">
        <v>323</v>
      </c>
      <c r="F34" s="97">
        <v>1257</v>
      </c>
      <c r="G34" s="101">
        <f t="shared" si="4"/>
        <v>4.815538443857028</v>
      </c>
    </row>
    <row r="35" spans="1:7" ht="12.75">
      <c r="A35" s="36" t="s">
        <v>325</v>
      </c>
      <c r="B35" s="97">
        <v>2270</v>
      </c>
      <c r="C35" s="10">
        <f t="shared" si="5"/>
        <v>10.145251396648044</v>
      </c>
      <c r="E35" s="34" t="s">
        <v>321</v>
      </c>
      <c r="F35" s="97">
        <v>441</v>
      </c>
      <c r="G35" s="101">
        <f t="shared" si="4"/>
        <v>1.6894609814963797</v>
      </c>
    </row>
    <row r="36" spans="1:7" ht="12.75">
      <c r="A36" s="36" t="s">
        <v>297</v>
      </c>
      <c r="B36" s="97">
        <v>1912</v>
      </c>
      <c r="C36" s="10">
        <f t="shared" si="5"/>
        <v>8.545251396648045</v>
      </c>
      <c r="E36" s="34" t="s">
        <v>327</v>
      </c>
      <c r="F36" s="97">
        <v>1008</v>
      </c>
      <c r="G36" s="101">
        <f t="shared" si="4"/>
        <v>3.8616251005631534</v>
      </c>
    </row>
    <row r="37" spans="1:7" ht="12.75">
      <c r="A37" s="36" t="s">
        <v>326</v>
      </c>
      <c r="B37" s="97">
        <v>2263</v>
      </c>
      <c r="C37" s="10">
        <f t="shared" si="5"/>
        <v>10.113966480446928</v>
      </c>
      <c r="E37" s="34" t="s">
        <v>321</v>
      </c>
      <c r="F37" s="97">
        <v>303</v>
      </c>
      <c r="G37" s="101">
        <f t="shared" si="4"/>
        <v>1.1607861165383289</v>
      </c>
    </row>
    <row r="38" spans="1:7" ht="12.75">
      <c r="A38" s="36" t="s">
        <v>297</v>
      </c>
      <c r="B38" s="97">
        <v>1402</v>
      </c>
      <c r="C38" s="10">
        <f t="shared" si="5"/>
        <v>6.265921787709497</v>
      </c>
      <c r="E38" s="34" t="s">
        <v>259</v>
      </c>
      <c r="F38" s="97">
        <v>268</v>
      </c>
      <c r="G38" s="101">
        <f t="shared" si="4"/>
        <v>1.026701911657664</v>
      </c>
    </row>
    <row r="39" spans="1:7" ht="12.75">
      <c r="A39" s="36"/>
      <c r="B39" s="97" t="s">
        <v>250</v>
      </c>
      <c r="C39" s="10"/>
      <c r="E39" s="34" t="s">
        <v>321</v>
      </c>
      <c r="F39" s="97">
        <v>109</v>
      </c>
      <c r="G39" s="101">
        <f t="shared" si="4"/>
        <v>0.41757652377121407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873</v>
      </c>
      <c r="C42" s="33">
        <f>(B42/$B$42)*100</f>
        <v>100</v>
      </c>
      <c r="E42" s="31" t="s">
        <v>268</v>
      </c>
      <c r="F42" s="80">
        <v>27690</v>
      </c>
      <c r="G42" s="99">
        <f>(F42/$F$42)*100</f>
        <v>100</v>
      </c>
      <c r="I42" s="39"/>
    </row>
    <row r="43" spans="1:7" ht="12.75">
      <c r="A43" s="36" t="s">
        <v>301</v>
      </c>
      <c r="B43" s="98">
        <v>371</v>
      </c>
      <c r="C43" s="102">
        <f>(B43/$B$42)*100</f>
        <v>42.4971363115693</v>
      </c>
      <c r="E43" s="60" t="s">
        <v>168</v>
      </c>
      <c r="F43" s="106">
        <v>29795</v>
      </c>
      <c r="G43" s="107">
        <f aca="true" t="shared" si="6" ref="G43:G71">(F43/$F$42)*100</f>
        <v>107.60202239075478</v>
      </c>
    </row>
    <row r="44" spans="1:7" ht="12.75">
      <c r="A44" s="36"/>
      <c r="B44" s="93" t="s">
        <v>250</v>
      </c>
      <c r="C44" s="10"/>
      <c r="E44" s="1" t="s">
        <v>329</v>
      </c>
      <c r="F44" s="97">
        <v>85</v>
      </c>
      <c r="G44" s="101">
        <f t="shared" si="6"/>
        <v>0.30697002527988443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151</v>
      </c>
      <c r="G45" s="101">
        <f t="shared" si="6"/>
        <v>0.5453232213795594</v>
      </c>
    </row>
    <row r="46" spans="1:7" ht="12.75">
      <c r="A46" s="29" t="s">
        <v>331</v>
      </c>
      <c r="B46" s="93">
        <v>21330</v>
      </c>
      <c r="C46" s="33">
        <f>(B46/$B$46)*100</f>
        <v>100</v>
      </c>
      <c r="E46" s="1" t="s">
        <v>332</v>
      </c>
      <c r="F46" s="97">
        <v>91</v>
      </c>
      <c r="G46" s="101">
        <f t="shared" si="6"/>
        <v>0.32863849765258213</v>
      </c>
    </row>
    <row r="47" spans="1:7" ht="12.75">
      <c r="A47" s="36" t="s">
        <v>333</v>
      </c>
      <c r="B47" s="97">
        <v>3298</v>
      </c>
      <c r="C47" s="10">
        <f>(B47/$B$46)*100</f>
        <v>15.461790904828879</v>
      </c>
      <c r="E47" s="1" t="s">
        <v>334</v>
      </c>
      <c r="F47" s="97">
        <v>344</v>
      </c>
      <c r="G47" s="101">
        <f t="shared" si="6"/>
        <v>1.2423257493680029</v>
      </c>
    </row>
    <row r="48" spans="1:7" ht="12.75">
      <c r="A48" s="36"/>
      <c r="B48" s="93" t="s">
        <v>250</v>
      </c>
      <c r="C48" s="10"/>
      <c r="E48" s="1" t="s">
        <v>335</v>
      </c>
      <c r="F48" s="97">
        <v>2068</v>
      </c>
      <c r="G48" s="101">
        <f t="shared" si="6"/>
        <v>7.468400144456483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497</v>
      </c>
      <c r="G49" s="101">
        <f t="shared" si="6"/>
        <v>1.7948717948717947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88</v>
      </c>
      <c r="G50" s="101">
        <f t="shared" si="6"/>
        <v>0.3178042614662333</v>
      </c>
    </row>
    <row r="51" spans="1:7" ht="12.75">
      <c r="A51" s="5" t="s">
        <v>338</v>
      </c>
      <c r="B51" s="93">
        <v>5557</v>
      </c>
      <c r="C51" s="33">
        <f>(B51/$B$51)*100</f>
        <v>100</v>
      </c>
      <c r="E51" s="1" t="s">
        <v>339</v>
      </c>
      <c r="F51" s="97">
        <v>3230</v>
      </c>
      <c r="G51" s="101">
        <f t="shared" si="6"/>
        <v>11.66486096063561</v>
      </c>
    </row>
    <row r="52" spans="1:7" ht="12.75">
      <c r="A52" s="4" t="s">
        <v>340</v>
      </c>
      <c r="B52" s="98">
        <v>611</v>
      </c>
      <c r="C52" s="10">
        <f>(B52/$B$51)*100</f>
        <v>10.995141263271549</v>
      </c>
      <c r="E52" s="1" t="s">
        <v>341</v>
      </c>
      <c r="F52" s="97">
        <v>130</v>
      </c>
      <c r="G52" s="101">
        <f t="shared" si="6"/>
        <v>0.4694835680751174</v>
      </c>
    </row>
    <row r="53" spans="1:7" ht="12.75">
      <c r="A53" s="4"/>
      <c r="B53" s="93" t="s">
        <v>250</v>
      </c>
      <c r="C53" s="10"/>
      <c r="E53" s="1" t="s">
        <v>342</v>
      </c>
      <c r="F53" s="97">
        <v>167</v>
      </c>
      <c r="G53" s="101">
        <f t="shared" si="6"/>
        <v>0.60310581437342</v>
      </c>
    </row>
    <row r="54" spans="1:7" ht="14.25">
      <c r="A54" s="5" t="s">
        <v>343</v>
      </c>
      <c r="B54" s="93">
        <v>15773</v>
      </c>
      <c r="C54" s="33">
        <f>(B54/$B$54)*100</f>
        <v>100</v>
      </c>
      <c r="E54" s="1" t="s">
        <v>201</v>
      </c>
      <c r="F54" s="97">
        <v>4021</v>
      </c>
      <c r="G54" s="101">
        <f t="shared" si="6"/>
        <v>14.521487901769593</v>
      </c>
    </row>
    <row r="55" spans="1:7" ht="12.75">
      <c r="A55" s="4" t="s">
        <v>340</v>
      </c>
      <c r="B55" s="98">
        <v>3000</v>
      </c>
      <c r="C55" s="10">
        <f>(B55/$B$54)*100</f>
        <v>19.019844037278894</v>
      </c>
      <c r="E55" s="1" t="s">
        <v>344</v>
      </c>
      <c r="F55" s="97">
        <v>3405</v>
      </c>
      <c r="G55" s="101">
        <f t="shared" si="6"/>
        <v>12.296858071505959</v>
      </c>
    </row>
    <row r="56" spans="1:7" ht="12.75">
      <c r="A56" s="4" t="s">
        <v>345</v>
      </c>
      <c r="B56" s="119">
        <v>57.2</v>
      </c>
      <c r="C56" s="37" t="s">
        <v>261</v>
      </c>
      <c r="E56" s="1" t="s">
        <v>346</v>
      </c>
      <c r="F56" s="97">
        <v>65</v>
      </c>
      <c r="G56" s="101">
        <f t="shared" si="6"/>
        <v>0.2347417840375587</v>
      </c>
    </row>
    <row r="57" spans="1:7" ht="12.75">
      <c r="A57" s="4" t="s">
        <v>347</v>
      </c>
      <c r="B57" s="98">
        <v>12773</v>
      </c>
      <c r="C57" s="10">
        <f>(B57/$B$54)*100</f>
        <v>80.9801559627211</v>
      </c>
      <c r="E57" s="1" t="s">
        <v>348</v>
      </c>
      <c r="F57" s="97">
        <v>239</v>
      </c>
      <c r="G57" s="101">
        <f t="shared" si="6"/>
        <v>0.8631274828457927</v>
      </c>
    </row>
    <row r="58" spans="1:7" ht="12.75">
      <c r="A58" s="4" t="s">
        <v>345</v>
      </c>
      <c r="B58" s="119">
        <v>78.3</v>
      </c>
      <c r="C58" s="37" t="s">
        <v>261</v>
      </c>
      <c r="E58" s="1" t="s">
        <v>349</v>
      </c>
      <c r="F58" s="97">
        <v>879</v>
      </c>
      <c r="G58" s="101">
        <f t="shared" si="6"/>
        <v>3.174431202600217</v>
      </c>
    </row>
    <row r="59" spans="1:7" ht="12.75">
      <c r="A59" s="4"/>
      <c r="B59" s="93" t="s">
        <v>250</v>
      </c>
      <c r="C59" s="10"/>
      <c r="E59" s="1" t="s">
        <v>350</v>
      </c>
      <c r="F59" s="97">
        <v>73</v>
      </c>
      <c r="G59" s="101">
        <f t="shared" si="6"/>
        <v>0.263633080534489</v>
      </c>
    </row>
    <row r="60" spans="1:7" ht="12.75">
      <c r="A60" s="5" t="s">
        <v>351</v>
      </c>
      <c r="B60" s="93">
        <v>4199</v>
      </c>
      <c r="C60" s="33">
        <f>(B60/$B$60)*100</f>
        <v>100</v>
      </c>
      <c r="E60" s="1" t="s">
        <v>352</v>
      </c>
      <c r="F60" s="97">
        <v>194</v>
      </c>
      <c r="G60" s="101">
        <f t="shared" si="6"/>
        <v>0.7006139400505598</v>
      </c>
    </row>
    <row r="61" spans="1:7" ht="12.75">
      <c r="A61" s="4" t="s">
        <v>340</v>
      </c>
      <c r="B61" s="97">
        <v>1661</v>
      </c>
      <c r="C61" s="10">
        <f>(B61/$B$60)*100</f>
        <v>39.55703738985473</v>
      </c>
      <c r="E61" s="1" t="s">
        <v>353</v>
      </c>
      <c r="F61" s="97">
        <v>218</v>
      </c>
      <c r="G61" s="101">
        <f t="shared" si="6"/>
        <v>0.7872878295413506</v>
      </c>
    </row>
    <row r="62" spans="1:7" ht="12.75">
      <c r="A62" s="4"/>
      <c r="B62" s="93" t="s">
        <v>250</v>
      </c>
      <c r="C62" s="10"/>
      <c r="E62" s="1" t="s">
        <v>354</v>
      </c>
      <c r="F62" s="97">
        <v>570</v>
      </c>
      <c r="G62" s="101">
        <f t="shared" si="6"/>
        <v>2.058504875406284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36</v>
      </c>
      <c r="G63" s="101">
        <f t="shared" si="6"/>
        <v>0.13001083423618637</v>
      </c>
    </row>
    <row r="64" spans="1:7" ht="12.75">
      <c r="A64" s="29" t="s">
        <v>357</v>
      </c>
      <c r="B64" s="93">
        <v>26103</v>
      </c>
      <c r="C64" s="33">
        <f>(B64/$B$64)*100</f>
        <v>100</v>
      </c>
      <c r="E64" s="1" t="s">
        <v>358</v>
      </c>
      <c r="F64" s="97">
        <v>307</v>
      </c>
      <c r="G64" s="101">
        <f t="shared" si="6"/>
        <v>1.1087035030697003</v>
      </c>
    </row>
    <row r="65" spans="1:7" ht="12.75">
      <c r="A65" s="4" t="s">
        <v>256</v>
      </c>
      <c r="B65" s="97">
        <v>16362</v>
      </c>
      <c r="C65" s="10">
        <f>(B65/$B$64)*100</f>
        <v>62.682450293069756</v>
      </c>
      <c r="E65" s="1" t="s">
        <v>359</v>
      </c>
      <c r="F65" s="97">
        <v>235</v>
      </c>
      <c r="G65" s="101">
        <f t="shared" si="6"/>
        <v>0.8486818345973276</v>
      </c>
    </row>
    <row r="66" spans="1:7" ht="12.75">
      <c r="A66" s="4" t="s">
        <v>257</v>
      </c>
      <c r="B66" s="97">
        <v>9402</v>
      </c>
      <c r="C66" s="10">
        <f aca="true" t="shared" si="7" ref="C66:C71">(B66/$B$64)*100</f>
        <v>36.01884840822894</v>
      </c>
      <c r="E66" s="1" t="s">
        <v>360</v>
      </c>
      <c r="F66" s="97">
        <v>63</v>
      </c>
      <c r="G66" s="101">
        <f t="shared" si="6"/>
        <v>0.22751895991332613</v>
      </c>
    </row>
    <row r="67" spans="1:7" ht="12.75">
      <c r="A67" s="4" t="s">
        <v>361</v>
      </c>
      <c r="B67" s="97">
        <v>6829</v>
      </c>
      <c r="C67" s="10">
        <f t="shared" si="7"/>
        <v>26.161743860858905</v>
      </c>
      <c r="E67" s="1" t="s">
        <v>362</v>
      </c>
      <c r="F67" s="97">
        <v>64</v>
      </c>
      <c r="G67" s="101">
        <f t="shared" si="6"/>
        <v>0.2311303719754424</v>
      </c>
    </row>
    <row r="68" spans="1:7" ht="12.75">
      <c r="A68" s="4" t="s">
        <v>363</v>
      </c>
      <c r="B68" s="97">
        <v>2573</v>
      </c>
      <c r="C68" s="10">
        <f t="shared" si="7"/>
        <v>9.857104547370033</v>
      </c>
      <c r="E68" s="1" t="s">
        <v>364</v>
      </c>
      <c r="F68" s="97">
        <v>1061</v>
      </c>
      <c r="G68" s="101">
        <f t="shared" si="6"/>
        <v>3.8317081979053813</v>
      </c>
    </row>
    <row r="69" spans="1:7" ht="12.75">
      <c r="A69" s="4" t="s">
        <v>365</v>
      </c>
      <c r="B69" s="97">
        <v>1340</v>
      </c>
      <c r="C69" s="10">
        <f t="shared" si="7"/>
        <v>5.133509558288319</v>
      </c>
      <c r="E69" s="1" t="s">
        <v>366</v>
      </c>
      <c r="F69" s="97">
        <v>140</v>
      </c>
      <c r="G69" s="101">
        <f t="shared" si="6"/>
        <v>0.5055976886962802</v>
      </c>
    </row>
    <row r="70" spans="1:7" ht="12.75">
      <c r="A70" s="4" t="s">
        <v>367</v>
      </c>
      <c r="B70" s="97">
        <v>1233</v>
      </c>
      <c r="C70" s="10">
        <f t="shared" si="7"/>
        <v>4.723594989081715</v>
      </c>
      <c r="E70" s="1" t="s">
        <v>368</v>
      </c>
      <c r="F70" s="97">
        <v>1043</v>
      </c>
      <c r="G70" s="101">
        <f t="shared" si="6"/>
        <v>3.7667027807872877</v>
      </c>
    </row>
    <row r="71" spans="1:7" ht="12.75">
      <c r="A71" s="7" t="s">
        <v>258</v>
      </c>
      <c r="B71" s="103">
        <v>339</v>
      </c>
      <c r="C71" s="40">
        <f t="shared" si="7"/>
        <v>1.2987012987012987</v>
      </c>
      <c r="D71" s="41"/>
      <c r="E71" s="9" t="s">
        <v>369</v>
      </c>
      <c r="F71" s="103">
        <v>10331</v>
      </c>
      <c r="G71" s="104">
        <f t="shared" si="6"/>
        <v>37.30949801372336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22028</v>
      </c>
      <c r="C9" s="81">
        <f>(B9/$B$9)*100</f>
        <v>100</v>
      </c>
      <c r="D9" s="65"/>
      <c r="E9" s="79" t="s">
        <v>381</v>
      </c>
      <c r="F9" s="80">
        <v>10908</v>
      </c>
      <c r="G9" s="81">
        <f>(F9/$F$9)*100</f>
        <v>100</v>
      </c>
    </row>
    <row r="10" spans="1:7" ht="12.75">
      <c r="A10" s="82" t="s">
        <v>382</v>
      </c>
      <c r="B10" s="97">
        <v>13949</v>
      </c>
      <c r="C10" s="105">
        <f>(B10/$B$9)*100</f>
        <v>63.323951334664976</v>
      </c>
      <c r="D10" s="65"/>
      <c r="E10" s="78" t="s">
        <v>383</v>
      </c>
      <c r="F10" s="97">
        <v>947</v>
      </c>
      <c r="G10" s="105">
        <f aca="true" t="shared" si="0" ref="G10:G19">(F10/$F$9)*100</f>
        <v>8.681701503483682</v>
      </c>
    </row>
    <row r="11" spans="1:7" ht="12.75">
      <c r="A11" s="82" t="s">
        <v>384</v>
      </c>
      <c r="B11" s="97">
        <v>13943</v>
      </c>
      <c r="C11" s="105">
        <f aca="true" t="shared" si="1" ref="C11:C16">(B11/$B$9)*100</f>
        <v>63.29671327401489</v>
      </c>
      <c r="D11" s="65"/>
      <c r="E11" s="78" t="s">
        <v>385</v>
      </c>
      <c r="F11" s="97">
        <v>747</v>
      </c>
      <c r="G11" s="105">
        <f t="shared" si="0"/>
        <v>6.8481848184818475</v>
      </c>
    </row>
    <row r="12" spans="1:7" ht="12.75">
      <c r="A12" s="82" t="s">
        <v>386</v>
      </c>
      <c r="B12" s="97">
        <v>12948</v>
      </c>
      <c r="C12" s="105">
        <f>(B12/$B$9)*100</f>
        <v>58.77973488287635</v>
      </c>
      <c r="D12" s="65"/>
      <c r="E12" s="78" t="s">
        <v>387</v>
      </c>
      <c r="F12" s="97">
        <v>1204</v>
      </c>
      <c r="G12" s="105">
        <f t="shared" si="0"/>
        <v>11.037770443711038</v>
      </c>
    </row>
    <row r="13" spans="1:7" ht="12.75">
      <c r="A13" s="82" t="s">
        <v>388</v>
      </c>
      <c r="B13" s="97">
        <v>995</v>
      </c>
      <c r="C13" s="105">
        <f>(B13/$B$9)*100</f>
        <v>4.516978391138551</v>
      </c>
      <c r="D13" s="65"/>
      <c r="E13" s="78" t="s">
        <v>389</v>
      </c>
      <c r="F13" s="97">
        <v>1318</v>
      </c>
      <c r="G13" s="105">
        <f t="shared" si="0"/>
        <v>12.082874954162083</v>
      </c>
    </row>
    <row r="14" spans="1:7" ht="12.75">
      <c r="A14" s="82" t="s">
        <v>390</v>
      </c>
      <c r="B14" s="109">
        <v>7.1</v>
      </c>
      <c r="C14" s="112" t="s">
        <v>261</v>
      </c>
      <c r="D14" s="65"/>
      <c r="E14" s="78" t="s">
        <v>391</v>
      </c>
      <c r="F14" s="97">
        <v>1526</v>
      </c>
      <c r="G14" s="105">
        <f t="shared" si="0"/>
        <v>13.98973230656399</v>
      </c>
    </row>
    <row r="15" spans="1:7" ht="12.75">
      <c r="A15" s="82" t="s">
        <v>392</v>
      </c>
      <c r="B15" s="109">
        <v>6</v>
      </c>
      <c r="C15" s="105">
        <f t="shared" si="1"/>
        <v>0.027238060650081716</v>
      </c>
      <c r="D15" s="65"/>
      <c r="E15" s="78" t="s">
        <v>393</v>
      </c>
      <c r="F15" s="97">
        <v>2371</v>
      </c>
      <c r="G15" s="105">
        <f t="shared" si="0"/>
        <v>21.736340300696735</v>
      </c>
    </row>
    <row r="16" spans="1:7" ht="12.75">
      <c r="A16" s="82" t="s">
        <v>67</v>
      </c>
      <c r="B16" s="97">
        <v>8079</v>
      </c>
      <c r="C16" s="105">
        <f t="shared" si="1"/>
        <v>36.676048665335024</v>
      </c>
      <c r="D16" s="65"/>
      <c r="E16" s="78" t="s">
        <v>68</v>
      </c>
      <c r="F16" s="97">
        <v>1265</v>
      </c>
      <c r="G16" s="105">
        <f t="shared" si="0"/>
        <v>11.596993032636597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1138</v>
      </c>
      <c r="G17" s="105">
        <f t="shared" si="0"/>
        <v>10.432709937660432</v>
      </c>
    </row>
    <row r="18" spans="1:7" ht="12.75">
      <c r="A18" s="77" t="s">
        <v>70</v>
      </c>
      <c r="B18" s="80">
        <v>12102</v>
      </c>
      <c r="C18" s="81">
        <f>(B18/$B$18)*100</f>
        <v>100</v>
      </c>
      <c r="D18" s="65"/>
      <c r="E18" s="78" t="s">
        <v>170</v>
      </c>
      <c r="F18" s="97">
        <v>253</v>
      </c>
      <c r="G18" s="105">
        <f t="shared" si="0"/>
        <v>2.319398606527319</v>
      </c>
    </row>
    <row r="19" spans="1:9" ht="12.75">
      <c r="A19" s="82" t="s">
        <v>382</v>
      </c>
      <c r="B19" s="97">
        <v>6842</v>
      </c>
      <c r="C19" s="105">
        <f>(B19/$B$18)*100</f>
        <v>56.53610973392828</v>
      </c>
      <c r="D19" s="65"/>
      <c r="E19" s="78" t="s">
        <v>169</v>
      </c>
      <c r="F19" s="98">
        <v>139</v>
      </c>
      <c r="G19" s="105">
        <f t="shared" si="0"/>
        <v>1.2742940960762743</v>
      </c>
      <c r="I19" s="117"/>
    </row>
    <row r="20" spans="1:7" ht="12.75">
      <c r="A20" s="82" t="s">
        <v>384</v>
      </c>
      <c r="B20" s="97">
        <v>6842</v>
      </c>
      <c r="C20" s="105">
        <f>(B20/$B$18)*100</f>
        <v>56.53610973392828</v>
      </c>
      <c r="D20" s="65"/>
      <c r="E20" s="78" t="s">
        <v>71</v>
      </c>
      <c r="F20" s="97">
        <v>46250</v>
      </c>
      <c r="G20" s="112" t="s">
        <v>261</v>
      </c>
    </row>
    <row r="21" spans="1:7" ht="12.75">
      <c r="A21" s="82" t="s">
        <v>386</v>
      </c>
      <c r="B21" s="97">
        <v>6404</v>
      </c>
      <c r="C21" s="105">
        <f>(B21/$B$18)*100</f>
        <v>52.91687324409189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8555</v>
      </c>
      <c r="G22" s="105">
        <f>(F22/$F$9)*100</f>
        <v>78.42867620095343</v>
      </c>
    </row>
    <row r="23" spans="1:7" ht="12.75">
      <c r="A23" s="77" t="s">
        <v>73</v>
      </c>
      <c r="B23" s="80">
        <v>1849</v>
      </c>
      <c r="C23" s="81">
        <f>(B23/$B$23)*100</f>
        <v>100</v>
      </c>
      <c r="D23" s="65"/>
      <c r="E23" s="78" t="s">
        <v>74</v>
      </c>
      <c r="F23" s="97">
        <v>58173</v>
      </c>
      <c r="G23" s="112" t="s">
        <v>261</v>
      </c>
    </row>
    <row r="24" spans="1:7" ht="12.75">
      <c r="A24" s="82" t="s">
        <v>75</v>
      </c>
      <c r="B24" s="97">
        <v>1192</v>
      </c>
      <c r="C24" s="105">
        <f>(B24/$B$23)*100</f>
        <v>64.46727961060033</v>
      </c>
      <c r="D24" s="65"/>
      <c r="E24" s="78" t="s">
        <v>76</v>
      </c>
      <c r="F24" s="97">
        <v>3314</v>
      </c>
      <c r="G24" s="105">
        <f>(F24/$F$9)*100</f>
        <v>30.381371470480385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10643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518</v>
      </c>
      <c r="G26" s="105">
        <f>(F26/$F$9)*100</f>
        <v>4.748808214154749</v>
      </c>
    </row>
    <row r="27" spans="1:7" ht="12.75">
      <c r="A27" s="77" t="s">
        <v>85</v>
      </c>
      <c r="B27" s="80">
        <v>12599</v>
      </c>
      <c r="C27" s="81">
        <f>(B27/$B$27)*100</f>
        <v>100</v>
      </c>
      <c r="D27" s="65"/>
      <c r="E27" s="78" t="s">
        <v>78</v>
      </c>
      <c r="F27" s="98">
        <v>5861</v>
      </c>
      <c r="G27" s="112" t="s">
        <v>261</v>
      </c>
    </row>
    <row r="28" spans="1:7" ht="12.75">
      <c r="A28" s="82" t="s">
        <v>86</v>
      </c>
      <c r="B28" s="97">
        <v>10134</v>
      </c>
      <c r="C28" s="105">
        <f aca="true" t="shared" si="2" ref="C28:C33">(B28/$B$27)*100</f>
        <v>80.43495515517105</v>
      </c>
      <c r="D28" s="65"/>
      <c r="E28" s="78" t="s">
        <v>79</v>
      </c>
      <c r="F28" s="97">
        <v>409</v>
      </c>
      <c r="G28" s="105">
        <f>(F28/$F$9)*100</f>
        <v>3.7495416208287495</v>
      </c>
    </row>
    <row r="29" spans="1:7" ht="12.75">
      <c r="A29" s="82" t="s">
        <v>87</v>
      </c>
      <c r="B29" s="97">
        <v>1065</v>
      </c>
      <c r="C29" s="105">
        <f t="shared" si="2"/>
        <v>8.45305182951028</v>
      </c>
      <c r="D29" s="65"/>
      <c r="E29" s="78" t="s">
        <v>80</v>
      </c>
      <c r="F29" s="97">
        <v>3680</v>
      </c>
      <c r="G29" s="112" t="s">
        <v>261</v>
      </c>
    </row>
    <row r="30" spans="1:7" ht="12.75">
      <c r="A30" s="82" t="s">
        <v>88</v>
      </c>
      <c r="B30" s="97">
        <v>572</v>
      </c>
      <c r="C30" s="105">
        <f t="shared" si="2"/>
        <v>4.540042860544488</v>
      </c>
      <c r="D30" s="65"/>
      <c r="E30" s="78" t="s">
        <v>81</v>
      </c>
      <c r="F30" s="97">
        <v>2258</v>
      </c>
      <c r="G30" s="105">
        <f>(F30/$F$9)*100</f>
        <v>20.7004033736707</v>
      </c>
    </row>
    <row r="31" spans="1:7" ht="12.75">
      <c r="A31" s="82" t="s">
        <v>115</v>
      </c>
      <c r="B31" s="97">
        <v>305</v>
      </c>
      <c r="C31" s="105">
        <f t="shared" si="2"/>
        <v>2.420827049765854</v>
      </c>
      <c r="D31" s="65"/>
      <c r="E31" s="78" t="s">
        <v>82</v>
      </c>
      <c r="F31" s="97">
        <v>15300</v>
      </c>
      <c r="G31" s="112" t="s">
        <v>261</v>
      </c>
    </row>
    <row r="32" spans="1:7" ht="12.75">
      <c r="A32" s="82" t="s">
        <v>89</v>
      </c>
      <c r="B32" s="97">
        <v>130</v>
      </c>
      <c r="C32" s="105">
        <f t="shared" si="2"/>
        <v>1.03182792285102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393</v>
      </c>
      <c r="C33" s="105">
        <f t="shared" si="2"/>
        <v>3.119295182157314</v>
      </c>
      <c r="D33" s="65"/>
      <c r="E33" s="79" t="s">
        <v>84</v>
      </c>
      <c r="F33" s="80">
        <v>6872</v>
      </c>
      <c r="G33" s="81">
        <f>(F33/$F$33)*100</f>
        <v>100</v>
      </c>
    </row>
    <row r="34" spans="1:7" ht="12.75">
      <c r="A34" s="82" t="s">
        <v>91</v>
      </c>
      <c r="B34" s="120">
        <v>27.5</v>
      </c>
      <c r="C34" s="112" t="s">
        <v>261</v>
      </c>
      <c r="D34" s="65"/>
      <c r="E34" s="78" t="s">
        <v>383</v>
      </c>
      <c r="F34" s="97">
        <v>303</v>
      </c>
      <c r="G34" s="105">
        <f aca="true" t="shared" si="3" ref="G34:G43">(F34/$F$33)*100</f>
        <v>4.409196740395809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342</v>
      </c>
      <c r="G35" s="105">
        <f t="shared" si="3"/>
        <v>4.976717112922002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532</v>
      </c>
      <c r="G36" s="105">
        <f t="shared" si="3"/>
        <v>7.741559953434225</v>
      </c>
    </row>
    <row r="37" spans="1:7" ht="12.75">
      <c r="A37" s="77" t="s">
        <v>94</v>
      </c>
      <c r="B37" s="80">
        <v>12948</v>
      </c>
      <c r="C37" s="81">
        <f>(B37/$B$37)*100</f>
        <v>100</v>
      </c>
      <c r="D37" s="65"/>
      <c r="E37" s="78" t="s">
        <v>389</v>
      </c>
      <c r="F37" s="97">
        <v>738</v>
      </c>
      <c r="G37" s="105">
        <f t="shared" si="3"/>
        <v>10.739231664726425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991</v>
      </c>
      <c r="G38" s="105">
        <f t="shared" si="3"/>
        <v>14.420838183934809</v>
      </c>
    </row>
    <row r="39" spans="1:7" ht="12.75">
      <c r="A39" s="82" t="s">
        <v>97</v>
      </c>
      <c r="B39" s="98">
        <v>4769</v>
      </c>
      <c r="C39" s="105">
        <f>(B39/$B$37)*100</f>
        <v>36.83194315724436</v>
      </c>
      <c r="D39" s="65"/>
      <c r="E39" s="78" t="s">
        <v>393</v>
      </c>
      <c r="F39" s="97">
        <v>1780</v>
      </c>
      <c r="G39" s="105">
        <f t="shared" si="3"/>
        <v>25.902211874272407</v>
      </c>
    </row>
    <row r="40" spans="1:7" ht="12.75">
      <c r="A40" s="82" t="s">
        <v>98</v>
      </c>
      <c r="B40" s="98">
        <v>2086</v>
      </c>
      <c r="C40" s="105">
        <f>(B40/$B$37)*100</f>
        <v>16.11059623107816</v>
      </c>
      <c r="D40" s="65"/>
      <c r="E40" s="78" t="s">
        <v>68</v>
      </c>
      <c r="F40" s="97">
        <v>935</v>
      </c>
      <c r="G40" s="105">
        <f t="shared" si="3"/>
        <v>13.60593713620489</v>
      </c>
    </row>
    <row r="41" spans="1:7" ht="12.75">
      <c r="A41" s="82" t="s">
        <v>100</v>
      </c>
      <c r="B41" s="98">
        <v>3678</v>
      </c>
      <c r="C41" s="105">
        <f>(B41/$B$37)*100</f>
        <v>28.405931417979613</v>
      </c>
      <c r="D41" s="65"/>
      <c r="E41" s="78" t="s">
        <v>69</v>
      </c>
      <c r="F41" s="97">
        <v>927</v>
      </c>
      <c r="G41" s="105">
        <f t="shared" si="3"/>
        <v>13.489522700814902</v>
      </c>
    </row>
    <row r="42" spans="1:7" ht="12.75">
      <c r="A42" s="82" t="s">
        <v>260</v>
      </c>
      <c r="B42" s="98">
        <v>14</v>
      </c>
      <c r="C42" s="105">
        <f>(B42/$B$37)*100</f>
        <v>0.10812480691998765</v>
      </c>
      <c r="D42" s="65"/>
      <c r="E42" s="78" t="s">
        <v>170</v>
      </c>
      <c r="F42" s="97">
        <v>229</v>
      </c>
      <c r="G42" s="105">
        <f t="shared" si="3"/>
        <v>3.3323632130384166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95</v>
      </c>
      <c r="G43" s="105">
        <f t="shared" si="3"/>
        <v>1.3824214202561116</v>
      </c>
    </row>
    <row r="44" spans="1:7" ht="12.75">
      <c r="A44" s="82" t="s">
        <v>291</v>
      </c>
      <c r="B44" s="98">
        <v>976</v>
      </c>
      <c r="C44" s="105">
        <f>(B44/$B$37)*100</f>
        <v>7.537843682421997</v>
      </c>
      <c r="D44" s="65"/>
      <c r="E44" s="78" t="s">
        <v>93</v>
      </c>
      <c r="F44" s="97">
        <v>57735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1425</v>
      </c>
      <c r="C46" s="105">
        <f>(B46/$B$37)*100</f>
        <v>11.005560704355885</v>
      </c>
      <c r="D46" s="65"/>
      <c r="E46" s="78" t="s">
        <v>96</v>
      </c>
      <c r="F46" s="97">
        <v>22569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42920</v>
      </c>
      <c r="G48" s="112" t="s">
        <v>261</v>
      </c>
    </row>
    <row r="49" spans="1:7" ht="13.5" thickBot="1">
      <c r="A49" s="82" t="s">
        <v>292</v>
      </c>
      <c r="B49" s="98">
        <v>18</v>
      </c>
      <c r="C49" s="105">
        <f aca="true" t="shared" si="4" ref="C49:C55">(B49/$B$37)*100</f>
        <v>0.13901760889712697</v>
      </c>
      <c r="D49" s="87"/>
      <c r="E49" s="88" t="s">
        <v>102</v>
      </c>
      <c r="F49" s="113">
        <v>31057</v>
      </c>
      <c r="G49" s="114" t="s">
        <v>261</v>
      </c>
    </row>
    <row r="50" spans="1:7" ht="13.5" thickTop="1">
      <c r="A50" s="82" t="s">
        <v>116</v>
      </c>
      <c r="B50" s="98">
        <v>726</v>
      </c>
      <c r="C50" s="105">
        <f t="shared" si="4"/>
        <v>5.607043558850788</v>
      </c>
      <c r="D50" s="65"/>
      <c r="E50" s="78"/>
      <c r="F50" s="86"/>
      <c r="G50" s="85"/>
    </row>
    <row r="51" spans="1:7" ht="12.75">
      <c r="A51" s="82" t="s">
        <v>117</v>
      </c>
      <c r="B51" s="98">
        <v>1000</v>
      </c>
      <c r="C51" s="105">
        <f t="shared" si="4"/>
        <v>7.723200494284832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470</v>
      </c>
      <c r="C52" s="105">
        <f t="shared" si="4"/>
        <v>3.6299042323138706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1476</v>
      </c>
      <c r="C53" s="105">
        <f t="shared" si="4"/>
        <v>11.399443929564411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886</v>
      </c>
      <c r="C54" s="105">
        <f t="shared" si="4"/>
        <v>6.842755637936361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611</v>
      </c>
      <c r="C55" s="105">
        <f t="shared" si="4"/>
        <v>4.718875502008032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1044</v>
      </c>
      <c r="C57" s="105">
        <f>(B57/$B$37)*100</f>
        <v>8.063021316033364</v>
      </c>
      <c r="D57" s="65"/>
      <c r="E57" s="79" t="s">
        <v>84</v>
      </c>
      <c r="F57" s="80">
        <v>525</v>
      </c>
      <c r="G57" s="105">
        <f>(F57/L57)*100</f>
        <v>7.6396973224679865</v>
      </c>
      <c r="H57" s="79" t="s">
        <v>84</v>
      </c>
      <c r="L57" s="15">
        <v>6872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421</v>
      </c>
      <c r="G58" s="105">
        <f>(F58/L58)*100</f>
        <v>12.249054407913878</v>
      </c>
      <c r="H58" s="78" t="s">
        <v>118</v>
      </c>
      <c r="L58" s="15">
        <v>3437</v>
      </c>
    </row>
    <row r="59" spans="1:12" ht="12.75">
      <c r="A59" s="82" t="s">
        <v>112</v>
      </c>
      <c r="B59" s="98">
        <v>1150</v>
      </c>
      <c r="C59" s="105">
        <f>(B59/$B$37)*100</f>
        <v>8.881680568427557</v>
      </c>
      <c r="D59" s="65"/>
      <c r="E59" s="78" t="s">
        <v>120</v>
      </c>
      <c r="F59" s="97">
        <v>190</v>
      </c>
      <c r="G59" s="105">
        <f>(F59/L59)*100</f>
        <v>15.043547110055425</v>
      </c>
      <c r="H59" s="78" t="s">
        <v>120</v>
      </c>
      <c r="L59" s="15">
        <v>1263</v>
      </c>
    </row>
    <row r="60" spans="1:7" ht="12.75">
      <c r="A60" s="82" t="s">
        <v>113</v>
      </c>
      <c r="B60" s="98">
        <v>3104</v>
      </c>
      <c r="C60" s="105">
        <f>(B60/$B$37)*100</f>
        <v>23.972814334260118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676</v>
      </c>
      <c r="C62" s="105">
        <f>(B62/$B$37)*100</f>
        <v>5.220883534136546</v>
      </c>
      <c r="D62" s="65"/>
      <c r="E62" s="79" t="s">
        <v>123</v>
      </c>
      <c r="F62" s="80">
        <v>366</v>
      </c>
      <c r="G62" s="105">
        <f>(F62/L62)*100</f>
        <v>21.580188679245282</v>
      </c>
      <c r="H62" s="79" t="s">
        <v>394</v>
      </c>
      <c r="L62" s="15">
        <v>1696</v>
      </c>
    </row>
    <row r="63" spans="1:12" ht="12.75">
      <c r="A63" s="61" t="s">
        <v>293</v>
      </c>
      <c r="B63" s="98">
        <v>691</v>
      </c>
      <c r="C63" s="105">
        <f>(B63/$B$37)*100</f>
        <v>5.336731541550819</v>
      </c>
      <c r="D63" s="65"/>
      <c r="E63" s="78" t="s">
        <v>118</v>
      </c>
      <c r="F63" s="97">
        <v>341</v>
      </c>
      <c r="G63" s="105">
        <f>(F63/L63)*100</f>
        <v>30.63791554357592</v>
      </c>
      <c r="H63" s="78" t="s">
        <v>118</v>
      </c>
      <c r="L63" s="15">
        <v>1113</v>
      </c>
    </row>
    <row r="64" spans="1:12" ht="12.75">
      <c r="A64" s="82" t="s">
        <v>114</v>
      </c>
      <c r="B64" s="98">
        <v>1096</v>
      </c>
      <c r="C64" s="105">
        <f>(B64/$B$37)*100</f>
        <v>8.464627741736175</v>
      </c>
      <c r="D64" s="65"/>
      <c r="E64" s="78" t="s">
        <v>120</v>
      </c>
      <c r="F64" s="97">
        <v>146</v>
      </c>
      <c r="G64" s="105">
        <f>(F64/L64)*100</f>
        <v>37.53213367609254</v>
      </c>
      <c r="H64" s="78" t="s">
        <v>120</v>
      </c>
      <c r="L64" s="15">
        <v>389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3150</v>
      </c>
      <c r="G66" s="105">
        <f aca="true" t="shared" si="5" ref="G66:G71">(F66/L66)*100</f>
        <v>11.668395317824864</v>
      </c>
      <c r="H66" s="79" t="s">
        <v>124</v>
      </c>
      <c r="L66" s="15">
        <v>26996</v>
      </c>
    </row>
    <row r="67" spans="1:12" ht="12.75">
      <c r="A67" s="82" t="s">
        <v>126</v>
      </c>
      <c r="B67" s="97">
        <v>9787</v>
      </c>
      <c r="C67" s="105">
        <f>(B67/$B$37)*100</f>
        <v>75.58696323756566</v>
      </c>
      <c r="D67" s="65"/>
      <c r="E67" s="78" t="s">
        <v>262</v>
      </c>
      <c r="F67" s="97">
        <v>2059</v>
      </c>
      <c r="G67" s="105">
        <f t="shared" si="5"/>
        <v>9.914291217257318</v>
      </c>
      <c r="H67" s="78" t="s">
        <v>262</v>
      </c>
      <c r="L67" s="15">
        <v>20768</v>
      </c>
    </row>
    <row r="68" spans="1:12" ht="12.75">
      <c r="A68" s="82" t="s">
        <v>128</v>
      </c>
      <c r="B68" s="97">
        <v>2517</v>
      </c>
      <c r="C68" s="105">
        <f>(B68/$B$37)*100</f>
        <v>19.43929564411492</v>
      </c>
      <c r="D68" s="65"/>
      <c r="E68" s="78" t="s">
        <v>127</v>
      </c>
      <c r="F68" s="97">
        <v>407</v>
      </c>
      <c r="G68" s="105">
        <f t="shared" si="5"/>
        <v>9.692783996189569</v>
      </c>
      <c r="H68" s="78" t="s">
        <v>127</v>
      </c>
      <c r="L68" s="15">
        <v>4199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1066</v>
      </c>
      <c r="G69" s="105">
        <f t="shared" si="5"/>
        <v>17.185232951797516</v>
      </c>
      <c r="H69" s="78" t="s">
        <v>129</v>
      </c>
      <c r="L69" s="15">
        <v>6203</v>
      </c>
    </row>
    <row r="70" spans="1:12" ht="12.75">
      <c r="A70" s="82" t="s">
        <v>376</v>
      </c>
      <c r="B70" s="97">
        <v>611</v>
      </c>
      <c r="C70" s="105">
        <f>(B70/$B$37)*100</f>
        <v>4.718875502008032</v>
      </c>
      <c r="D70" s="65"/>
      <c r="E70" s="78" t="s">
        <v>130</v>
      </c>
      <c r="F70" s="97">
        <v>803</v>
      </c>
      <c r="G70" s="105">
        <f t="shared" si="5"/>
        <v>17.257683215130022</v>
      </c>
      <c r="H70" s="78" t="s">
        <v>130</v>
      </c>
      <c r="L70" s="15">
        <v>4653</v>
      </c>
    </row>
    <row r="71" spans="1:12" ht="13.5" thickBot="1">
      <c r="A71" s="90" t="s">
        <v>371</v>
      </c>
      <c r="B71" s="110">
        <v>33</v>
      </c>
      <c r="C71" s="111">
        <f>(B71/$B$37)*100</f>
        <v>0.2548656163113994</v>
      </c>
      <c r="D71" s="91"/>
      <c r="E71" s="92" t="s">
        <v>131</v>
      </c>
      <c r="F71" s="110">
        <v>1004</v>
      </c>
      <c r="G71" s="118">
        <f t="shared" si="5"/>
        <v>18.551367331855136</v>
      </c>
      <c r="H71" s="92" t="s">
        <v>131</v>
      </c>
      <c r="L71" s="15">
        <v>5412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12217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10907</v>
      </c>
      <c r="G9" s="81">
        <f>(F9/$F$9)*100</f>
        <v>100</v>
      </c>
      <c r="I9" s="53"/>
    </row>
    <row r="10" spans="1:7" ht="12.75">
      <c r="A10" s="36" t="s">
        <v>137</v>
      </c>
      <c r="B10" s="97">
        <v>7989</v>
      </c>
      <c r="C10" s="105">
        <f aca="true" t="shared" si="0" ref="C10:C18">(B10/$B$8)*100</f>
        <v>65.39248588033068</v>
      </c>
      <c r="E10" s="32" t="s">
        <v>138</v>
      </c>
      <c r="F10" s="97">
        <v>10536</v>
      </c>
      <c r="G10" s="105">
        <f>(F10/$F$9)*100</f>
        <v>96.59851471532043</v>
      </c>
    </row>
    <row r="11" spans="1:7" ht="12.75">
      <c r="A11" s="36" t="s">
        <v>139</v>
      </c>
      <c r="B11" s="97">
        <v>715</v>
      </c>
      <c r="C11" s="105">
        <f t="shared" si="0"/>
        <v>5.852500613898666</v>
      </c>
      <c r="E11" s="32" t="s">
        <v>140</v>
      </c>
      <c r="F11" s="97">
        <v>228</v>
      </c>
      <c r="G11" s="105">
        <f>(F11/$F$9)*100</f>
        <v>2.0904006601265244</v>
      </c>
    </row>
    <row r="12" spans="1:7" ht="12.75">
      <c r="A12" s="36" t="s">
        <v>141</v>
      </c>
      <c r="B12" s="97">
        <v>720</v>
      </c>
      <c r="C12" s="105">
        <f t="shared" si="0"/>
        <v>5.893427191618237</v>
      </c>
      <c r="E12" s="32" t="s">
        <v>142</v>
      </c>
      <c r="F12" s="97">
        <v>143</v>
      </c>
      <c r="G12" s="105">
        <f>(F12/$F$9)*100</f>
        <v>1.3110846245530394</v>
      </c>
    </row>
    <row r="13" spans="1:7" ht="12.75">
      <c r="A13" s="36" t="s">
        <v>143</v>
      </c>
      <c r="B13" s="97">
        <v>675</v>
      </c>
      <c r="C13" s="105">
        <f t="shared" si="0"/>
        <v>5.5250879921420974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676</v>
      </c>
      <c r="C14" s="105">
        <f t="shared" si="0"/>
        <v>5.533273307686011</v>
      </c>
      <c r="E14" s="42" t="s">
        <v>145</v>
      </c>
      <c r="F14" s="80">
        <v>6597</v>
      </c>
      <c r="G14" s="81">
        <f>(F14/$F$14)*100</f>
        <v>100</v>
      </c>
    </row>
    <row r="15" spans="1:7" ht="12.75">
      <c r="A15" s="36" t="s">
        <v>146</v>
      </c>
      <c r="B15" s="97">
        <v>542</v>
      </c>
      <c r="C15" s="105">
        <f t="shared" si="0"/>
        <v>4.436441024801506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784</v>
      </c>
      <c r="C16" s="105">
        <f t="shared" si="0"/>
        <v>6.417287386428747</v>
      </c>
      <c r="E16" s="1" t="s">
        <v>149</v>
      </c>
      <c r="F16" s="97">
        <v>45</v>
      </c>
      <c r="G16" s="105">
        <f>(F16/$F$14)*100</f>
        <v>0.6821282401091405</v>
      </c>
    </row>
    <row r="17" spans="1:7" ht="12.75">
      <c r="A17" s="36" t="s">
        <v>150</v>
      </c>
      <c r="B17" s="97">
        <v>108</v>
      </c>
      <c r="C17" s="105">
        <f t="shared" si="0"/>
        <v>0.8840140787427355</v>
      </c>
      <c r="E17" s="1" t="s">
        <v>151</v>
      </c>
      <c r="F17" s="97">
        <v>948</v>
      </c>
      <c r="G17" s="105">
        <f aca="true" t="shared" si="1" ref="G17:G23">(F17/$F$14)*100</f>
        <v>14.370168258299227</v>
      </c>
    </row>
    <row r="18" spans="1:7" ht="12.75">
      <c r="A18" s="36" t="s">
        <v>152</v>
      </c>
      <c r="B18" s="97">
        <v>8</v>
      </c>
      <c r="C18" s="105">
        <f t="shared" si="0"/>
        <v>0.06548252435131374</v>
      </c>
      <c r="E18" s="1" t="s">
        <v>69</v>
      </c>
      <c r="F18" s="97">
        <v>3155</v>
      </c>
      <c r="G18" s="105">
        <f t="shared" si="1"/>
        <v>47.82476883431863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1753</v>
      </c>
      <c r="G19" s="105">
        <f t="shared" si="1"/>
        <v>26.572684553584963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530</v>
      </c>
      <c r="G20" s="105">
        <f t="shared" si="1"/>
        <v>8.0339548279521</v>
      </c>
    </row>
    <row r="21" spans="1:7" ht="12.75">
      <c r="A21" s="36" t="s">
        <v>156</v>
      </c>
      <c r="B21" s="98">
        <v>42</v>
      </c>
      <c r="C21" s="105">
        <f aca="true" t="shared" si="2" ref="C21:C28">(B21/$B$8)*100</f>
        <v>0.34378325284439715</v>
      </c>
      <c r="E21" s="1" t="s">
        <v>157</v>
      </c>
      <c r="F21" s="97">
        <v>135</v>
      </c>
      <c r="G21" s="105">
        <f t="shared" si="1"/>
        <v>2.046384720327422</v>
      </c>
    </row>
    <row r="22" spans="1:7" ht="12.75">
      <c r="A22" s="36" t="s">
        <v>158</v>
      </c>
      <c r="B22" s="98">
        <v>260</v>
      </c>
      <c r="C22" s="105">
        <f t="shared" si="2"/>
        <v>2.1281820414176966</v>
      </c>
      <c r="E22" s="1" t="s">
        <v>159</v>
      </c>
      <c r="F22" s="97">
        <v>31</v>
      </c>
      <c r="G22" s="105">
        <f t="shared" si="1"/>
        <v>0.469910565408519</v>
      </c>
    </row>
    <row r="23" spans="1:7" ht="12.75">
      <c r="A23" s="36" t="s">
        <v>160</v>
      </c>
      <c r="B23" s="98">
        <v>328</v>
      </c>
      <c r="C23" s="105">
        <f t="shared" si="2"/>
        <v>2.6847834984038634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1030</v>
      </c>
      <c r="C24" s="105">
        <f t="shared" si="2"/>
        <v>8.430875010231645</v>
      </c>
      <c r="E24" s="1" t="s">
        <v>163</v>
      </c>
      <c r="F24" s="97">
        <v>138100</v>
      </c>
      <c r="G24" s="112" t="s">
        <v>261</v>
      </c>
    </row>
    <row r="25" spans="1:7" ht="12.75">
      <c r="A25" s="36" t="s">
        <v>164</v>
      </c>
      <c r="B25" s="97">
        <v>1121</v>
      </c>
      <c r="C25" s="105">
        <f t="shared" si="2"/>
        <v>9.17573872472784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2708</v>
      </c>
      <c r="C26" s="105">
        <f t="shared" si="2"/>
        <v>22.165834492919704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3320</v>
      </c>
      <c r="C27" s="105">
        <f t="shared" si="2"/>
        <v>27.175247605795207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3408</v>
      </c>
      <c r="C28" s="105">
        <f t="shared" si="2"/>
        <v>27.895555373659654</v>
      </c>
      <c r="E28" s="32" t="s">
        <v>176</v>
      </c>
      <c r="F28" s="97">
        <v>4739</v>
      </c>
      <c r="G28" s="105">
        <f aca="true" t="shared" si="3" ref="G28:G35">(F28/$F$14)*100</f>
        <v>71.83568288616038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25</v>
      </c>
      <c r="G30" s="105">
        <f t="shared" si="3"/>
        <v>0.37896013339396695</v>
      </c>
    </row>
    <row r="31" spans="1:7" ht="12.75">
      <c r="A31" s="36" t="s">
        <v>180</v>
      </c>
      <c r="B31" s="97">
        <v>298</v>
      </c>
      <c r="C31" s="105">
        <f aca="true" t="shared" si="4" ref="C31:C39">(B31/$B$8)*100</f>
        <v>2.439224032086437</v>
      </c>
      <c r="E31" s="32" t="s">
        <v>181</v>
      </c>
      <c r="F31" s="97">
        <v>108</v>
      </c>
      <c r="G31" s="105">
        <f t="shared" si="3"/>
        <v>1.6371077762619373</v>
      </c>
    </row>
    <row r="32" spans="1:7" ht="12.75">
      <c r="A32" s="36" t="s">
        <v>182</v>
      </c>
      <c r="B32" s="97">
        <v>519</v>
      </c>
      <c r="C32" s="105">
        <f t="shared" si="4"/>
        <v>4.2481787672914795</v>
      </c>
      <c r="E32" s="32" t="s">
        <v>183</v>
      </c>
      <c r="F32" s="97">
        <v>680</v>
      </c>
      <c r="G32" s="105">
        <f t="shared" si="3"/>
        <v>10.3077156283159</v>
      </c>
    </row>
    <row r="33" spans="1:7" ht="12.75">
      <c r="A33" s="36" t="s">
        <v>184</v>
      </c>
      <c r="B33" s="97">
        <v>1408</v>
      </c>
      <c r="C33" s="105">
        <f t="shared" si="4"/>
        <v>11.524924285831219</v>
      </c>
      <c r="E33" s="32" t="s">
        <v>185</v>
      </c>
      <c r="F33" s="97">
        <v>2108</v>
      </c>
      <c r="G33" s="105">
        <f t="shared" si="3"/>
        <v>31.953918447779294</v>
      </c>
    </row>
    <row r="34" spans="1:7" ht="12.75">
      <c r="A34" s="36" t="s">
        <v>186</v>
      </c>
      <c r="B34" s="97">
        <v>1396</v>
      </c>
      <c r="C34" s="105">
        <f t="shared" si="4"/>
        <v>11.426700499304248</v>
      </c>
      <c r="E34" s="32" t="s">
        <v>187</v>
      </c>
      <c r="F34" s="97">
        <v>1308</v>
      </c>
      <c r="G34" s="105">
        <f t="shared" si="3"/>
        <v>19.82719417917235</v>
      </c>
    </row>
    <row r="35" spans="1:7" ht="12.75">
      <c r="A35" s="36" t="s">
        <v>188</v>
      </c>
      <c r="B35" s="97">
        <v>2144</v>
      </c>
      <c r="C35" s="105">
        <f t="shared" si="4"/>
        <v>17.549316526152083</v>
      </c>
      <c r="E35" s="32" t="s">
        <v>189</v>
      </c>
      <c r="F35" s="97">
        <v>510</v>
      </c>
      <c r="G35" s="105">
        <f t="shared" si="3"/>
        <v>7.730786721236926</v>
      </c>
    </row>
    <row r="36" spans="1:7" ht="12.75">
      <c r="A36" s="36" t="s">
        <v>190</v>
      </c>
      <c r="B36" s="97">
        <v>2643</v>
      </c>
      <c r="C36" s="105">
        <f t="shared" si="4"/>
        <v>21.633788982565278</v>
      </c>
      <c r="E36" s="32" t="s">
        <v>191</v>
      </c>
      <c r="F36" s="97">
        <v>1389</v>
      </c>
      <c r="G36" s="112" t="s">
        <v>261</v>
      </c>
    </row>
    <row r="37" spans="1:7" ht="12.75">
      <c r="A37" s="36" t="s">
        <v>192</v>
      </c>
      <c r="B37" s="97">
        <v>1650</v>
      </c>
      <c r="C37" s="105">
        <f t="shared" si="4"/>
        <v>13.505770647458458</v>
      </c>
      <c r="E37" s="32" t="s">
        <v>193</v>
      </c>
      <c r="F37" s="97">
        <v>1858</v>
      </c>
      <c r="G37" s="105">
        <f>(F37/$F$14)*100</f>
        <v>28.164317113839626</v>
      </c>
    </row>
    <row r="38" spans="1:7" ht="12.75">
      <c r="A38" s="36" t="s">
        <v>194</v>
      </c>
      <c r="B38" s="97">
        <v>1042</v>
      </c>
      <c r="C38" s="105">
        <f t="shared" si="4"/>
        <v>8.529098796758614</v>
      </c>
      <c r="E38" s="32" t="s">
        <v>191</v>
      </c>
      <c r="F38" s="97">
        <v>530</v>
      </c>
      <c r="G38" s="112" t="s">
        <v>261</v>
      </c>
    </row>
    <row r="39" spans="1:7" ht="12.75">
      <c r="A39" s="36" t="s">
        <v>195</v>
      </c>
      <c r="B39" s="97">
        <v>1117</v>
      </c>
      <c r="C39" s="105">
        <f t="shared" si="4"/>
        <v>9.14299746255218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10907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1467</v>
      </c>
      <c r="G43" s="105">
        <f aca="true" t="shared" si="5" ref="G43:G48">(F43/$F$14)*100</f>
        <v>22.237380627557982</v>
      </c>
    </row>
    <row r="44" spans="1:7" ht="12.75">
      <c r="A44" s="36" t="s">
        <v>209</v>
      </c>
      <c r="B44" s="98">
        <v>1729</v>
      </c>
      <c r="C44" s="105">
        <f aca="true" t="shared" si="6" ref="C44:C49">(B44/$B$42)*100</f>
        <v>15.852205005959474</v>
      </c>
      <c r="E44" s="32" t="s">
        <v>210</v>
      </c>
      <c r="F44" s="97">
        <v>1156</v>
      </c>
      <c r="G44" s="105">
        <f t="shared" si="5"/>
        <v>17.52311656813703</v>
      </c>
    </row>
    <row r="45" spans="1:7" ht="12.75">
      <c r="A45" s="36" t="s">
        <v>211</v>
      </c>
      <c r="B45" s="98">
        <v>2866</v>
      </c>
      <c r="C45" s="105">
        <f t="shared" si="6"/>
        <v>26.276703034748326</v>
      </c>
      <c r="E45" s="32" t="s">
        <v>212</v>
      </c>
      <c r="F45" s="97">
        <v>1142</v>
      </c>
      <c r="G45" s="105">
        <f t="shared" si="5"/>
        <v>17.31089889343641</v>
      </c>
    </row>
    <row r="46" spans="1:7" ht="12.75">
      <c r="A46" s="36" t="s">
        <v>213</v>
      </c>
      <c r="B46" s="98">
        <v>1662</v>
      </c>
      <c r="C46" s="105">
        <f t="shared" si="6"/>
        <v>15.237920601448609</v>
      </c>
      <c r="E46" s="32" t="s">
        <v>214</v>
      </c>
      <c r="F46" s="97">
        <v>690</v>
      </c>
      <c r="G46" s="105">
        <f t="shared" si="5"/>
        <v>10.459299681673489</v>
      </c>
    </row>
    <row r="47" spans="1:7" ht="12.75">
      <c r="A47" s="36" t="s">
        <v>215</v>
      </c>
      <c r="B47" s="97">
        <v>1761</v>
      </c>
      <c r="C47" s="105">
        <f t="shared" si="6"/>
        <v>16.145594572293025</v>
      </c>
      <c r="E47" s="32" t="s">
        <v>216</v>
      </c>
      <c r="F47" s="97">
        <v>568</v>
      </c>
      <c r="G47" s="105">
        <f t="shared" si="5"/>
        <v>8.609974230710929</v>
      </c>
    </row>
    <row r="48" spans="1:7" ht="12.75">
      <c r="A48" s="36" t="s">
        <v>217</v>
      </c>
      <c r="B48" s="97">
        <v>1280</v>
      </c>
      <c r="C48" s="105">
        <f t="shared" si="6"/>
        <v>11.73558265334189</v>
      </c>
      <c r="E48" s="32" t="s">
        <v>218</v>
      </c>
      <c r="F48" s="97">
        <v>1475</v>
      </c>
      <c r="G48" s="105">
        <f t="shared" si="5"/>
        <v>22.35864787024405</v>
      </c>
    </row>
    <row r="49" spans="1:7" ht="12.75">
      <c r="A49" s="36" t="s">
        <v>219</v>
      </c>
      <c r="B49" s="97">
        <v>1609</v>
      </c>
      <c r="C49" s="105">
        <f t="shared" si="6"/>
        <v>14.751994132208674</v>
      </c>
      <c r="E49" s="32" t="s">
        <v>220</v>
      </c>
      <c r="F49" s="97">
        <v>99</v>
      </c>
      <c r="G49" s="105">
        <f>(F49/$F$14)*100</f>
        <v>1.5006821282401093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3747</v>
      </c>
      <c r="G51" s="81">
        <f>(F51/F$51)*100</f>
        <v>100</v>
      </c>
    </row>
    <row r="52" spans="1:7" ht="12.75">
      <c r="A52" s="4" t="s">
        <v>223</v>
      </c>
      <c r="B52" s="97">
        <v>1373</v>
      </c>
      <c r="C52" s="105">
        <f>(B52/$B$42)*100</f>
        <v>12.588246080498763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4268</v>
      </c>
      <c r="C53" s="105">
        <f>(B53/$B$42)*100</f>
        <v>39.130833409736866</v>
      </c>
      <c r="E53" s="32" t="s">
        <v>226</v>
      </c>
      <c r="F53" s="97">
        <v>217</v>
      </c>
      <c r="G53" s="105">
        <f>(F53/F$51)*100</f>
        <v>5.791299706431812</v>
      </c>
    </row>
    <row r="54" spans="1:7" ht="12.75">
      <c r="A54" s="4" t="s">
        <v>227</v>
      </c>
      <c r="B54" s="97">
        <v>3812</v>
      </c>
      <c r="C54" s="105">
        <f>(B54/$B$42)*100</f>
        <v>34.95003208948382</v>
      </c>
      <c r="E54" s="32" t="s">
        <v>228</v>
      </c>
      <c r="F54" s="97">
        <v>243</v>
      </c>
      <c r="G54" s="105">
        <f aca="true" t="shared" si="7" ref="G54:G60">(F54/F$51)*100</f>
        <v>6.485188150520416</v>
      </c>
    </row>
    <row r="55" spans="1:7" ht="12.75">
      <c r="A55" s="4" t="s">
        <v>229</v>
      </c>
      <c r="B55" s="97">
        <v>1454</v>
      </c>
      <c r="C55" s="105">
        <f>(B55/$B$42)*100</f>
        <v>13.330888420280553</v>
      </c>
      <c r="E55" s="32" t="s">
        <v>230</v>
      </c>
      <c r="F55" s="97">
        <v>442</v>
      </c>
      <c r="G55" s="105">
        <f t="shared" si="7"/>
        <v>11.796103549506272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1435</v>
      </c>
      <c r="G56" s="105">
        <f t="shared" si="7"/>
        <v>38.297304510274884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914</v>
      </c>
      <c r="G57" s="105">
        <f t="shared" si="7"/>
        <v>24.39284761142247</v>
      </c>
    </row>
    <row r="58" spans="1:7" ht="12.75">
      <c r="A58" s="36" t="s">
        <v>234</v>
      </c>
      <c r="B58" s="97">
        <v>8381</v>
      </c>
      <c r="C58" s="105">
        <f aca="true" t="shared" si="8" ref="C58:C66">(B58/$B$42)*100</f>
        <v>76.84056110754561</v>
      </c>
      <c r="E58" s="32" t="s">
        <v>235</v>
      </c>
      <c r="F58" s="97">
        <v>327</v>
      </c>
      <c r="G58" s="105">
        <f t="shared" si="7"/>
        <v>8.726981585268215</v>
      </c>
    </row>
    <row r="59" spans="1:7" ht="12.75">
      <c r="A59" s="36" t="s">
        <v>236</v>
      </c>
      <c r="B59" s="97">
        <v>131</v>
      </c>
      <c r="C59" s="105">
        <f t="shared" si="8"/>
        <v>1.2010635371779592</v>
      </c>
      <c r="E59" s="32" t="s">
        <v>237</v>
      </c>
      <c r="F59" s="98">
        <v>44</v>
      </c>
      <c r="G59" s="105">
        <f t="shared" si="7"/>
        <v>1.174272751534561</v>
      </c>
    </row>
    <row r="60" spans="1:7" ht="12.75">
      <c r="A60" s="36" t="s">
        <v>238</v>
      </c>
      <c r="B60" s="97">
        <v>799</v>
      </c>
      <c r="C60" s="105">
        <f t="shared" si="8"/>
        <v>7.325570734390759</v>
      </c>
      <c r="E60" s="32" t="s">
        <v>239</v>
      </c>
      <c r="F60" s="97">
        <v>125</v>
      </c>
      <c r="G60" s="105">
        <f t="shared" si="7"/>
        <v>3.3360021350413667</v>
      </c>
    </row>
    <row r="61" spans="1:7" ht="12.75">
      <c r="A61" s="36" t="s">
        <v>240</v>
      </c>
      <c r="B61" s="97">
        <v>1476</v>
      </c>
      <c r="C61" s="105">
        <f t="shared" si="8"/>
        <v>13.532593747134866</v>
      </c>
      <c r="E61" s="32" t="s">
        <v>163</v>
      </c>
      <c r="F61" s="97">
        <v>658</v>
      </c>
      <c r="G61" s="112" t="s">
        <v>261</v>
      </c>
    </row>
    <row r="62" spans="1:7" ht="12.75">
      <c r="A62" s="36" t="s">
        <v>241</v>
      </c>
      <c r="B62" s="97">
        <v>20</v>
      </c>
      <c r="C62" s="105">
        <f t="shared" si="8"/>
        <v>0.18336847895846703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12</v>
      </c>
      <c r="C63" s="105">
        <f t="shared" si="8"/>
        <v>0.11002108737508023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62</v>
      </c>
      <c r="C65" s="105">
        <f t="shared" si="8"/>
        <v>0.5684422847712478</v>
      </c>
      <c r="E65" s="32" t="s">
        <v>208</v>
      </c>
      <c r="F65" s="97">
        <v>454</v>
      </c>
      <c r="G65" s="105">
        <f aca="true" t="shared" si="9" ref="G65:G71">(F65/F$51)*100</f>
        <v>12.116359754470244</v>
      </c>
    </row>
    <row r="66" spans="1:7" ht="12.75">
      <c r="A66" s="36" t="s">
        <v>247</v>
      </c>
      <c r="B66" s="97">
        <v>26</v>
      </c>
      <c r="C66" s="105">
        <f t="shared" si="8"/>
        <v>0.23837902264600713</v>
      </c>
      <c r="E66" s="32" t="s">
        <v>210</v>
      </c>
      <c r="F66" s="97">
        <v>424</v>
      </c>
      <c r="G66" s="105">
        <f t="shared" si="9"/>
        <v>11.315719242060315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442</v>
      </c>
      <c r="G67" s="105">
        <f t="shared" si="9"/>
        <v>11.796103549506272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471</v>
      </c>
      <c r="G68" s="105">
        <f t="shared" si="9"/>
        <v>12.57005604483587</v>
      </c>
    </row>
    <row r="69" spans="1:7" ht="12.75">
      <c r="A69" s="36" t="s">
        <v>249</v>
      </c>
      <c r="B69" s="97">
        <v>82</v>
      </c>
      <c r="C69" s="105">
        <f>(B69/$B$42)*100</f>
        <v>0.7518107637297149</v>
      </c>
      <c r="E69" s="32" t="s">
        <v>216</v>
      </c>
      <c r="F69" s="97">
        <v>357</v>
      </c>
      <c r="G69" s="105">
        <f t="shared" si="9"/>
        <v>9.527622097678142</v>
      </c>
    </row>
    <row r="70" spans="1:7" ht="12.75">
      <c r="A70" s="36" t="s">
        <v>251</v>
      </c>
      <c r="B70" s="97">
        <v>67</v>
      </c>
      <c r="C70" s="105">
        <f>(B70/$B$42)*100</f>
        <v>0.6142844045108645</v>
      </c>
      <c r="E70" s="32" t="s">
        <v>218</v>
      </c>
      <c r="F70" s="97">
        <v>1342</v>
      </c>
      <c r="G70" s="105">
        <f t="shared" si="9"/>
        <v>35.81531892180411</v>
      </c>
    </row>
    <row r="71" spans="1:7" ht="12.75">
      <c r="A71" s="54" t="s">
        <v>252</v>
      </c>
      <c r="B71" s="103">
        <v>262</v>
      </c>
      <c r="C71" s="115">
        <f>(B71/$B$42)*100</f>
        <v>2.4021270743559184</v>
      </c>
      <c r="D71" s="41"/>
      <c r="E71" s="44" t="s">
        <v>220</v>
      </c>
      <c r="F71" s="103">
        <v>257</v>
      </c>
      <c r="G71" s="115">
        <f t="shared" si="9"/>
        <v>6.85882038964505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2002-06-12T13:33:12Z</dcterms:modified>
  <cp:category/>
  <cp:version/>
  <cp:contentType/>
  <cp:contentStatus/>
</cp:coreProperties>
</file>