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<sst xmlns="http://schemas.openxmlformats.org/spreadsheetml/2006/main" count="676" uniqueCount="437">
  <si>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</si>
  <si>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</si>
  <si>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</si>
  <si>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</si>
  <si>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</si>
  <si>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</si>
  <si>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</si>
  <si>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</si>
  <si>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</si>
  <si>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</si>
  <si>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</si>
  <si>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</si>
  <si>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</si>
  <si>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</si>
  <si>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</si>
  <si>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</si>
  <si>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</si>
  <si>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</si>
  <si>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</si>
  <si>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</si>
  <si>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</si>
  <si>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</si>
  <si>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</si>
  <si>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</si>
  <si>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</si>
  <si>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</si>
  <si>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</si>
  <si>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</si>
  <si>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</si>
  <si>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</si>
  <si>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</si>
  <si>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</si>
  <si>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</si>
  <si>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</si>
  <si>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</si>
  <si>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</si>
  <si>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</si>
  <si>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</si>
  <si>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</si>
  <si>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</si>
  <si>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</si>
  <si>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</si>
  <si>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</si>
  <si>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</si>
  <si>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</si>
  <si>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</si>
  <si>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</si>
  <si>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</si>
  <si>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</si>
  <si>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</si>
  <si>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</si>
  <si>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</si>
  <si>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</si>
  <si>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</si>
  <si>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</si>
  <si>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</si>
  <si>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</si>
  <si>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</si>
  <si>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</si>
  <si>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</si>
  <si>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</si>
  <si>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</si>
  <si>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</si>
  <si>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</si>
  <si>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</si>
  <si>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</si>
  <si>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</si>
  <si>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</si>
  <si>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</si>
  <si>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</si>
  <si>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</si>
  <si>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</si>
  <si>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</si>
  <si>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</si>
  <si>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</si>
  <si>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</si>
  <si>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</si>
  <si>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</si>
  <si>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</si>
  <si>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</si>
  <si>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</si>
  <si>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</si>
  <si>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</si>
  <si>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</si>
  <si>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</si>
  <si>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</si>
  <si>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</si>
  <si>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</si>
  <si>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</si>
  <si>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</si>
  <si>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</si>
  <si>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</si>
  <si>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</si>
  <si>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</si>
  <si>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</si>
  <si>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</si>
  <si>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</si>
  <si>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</si>
  <si>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</si>
  <si>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</si>
  <si>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</si>
  <si>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</si>
  <si>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</si>
  <si>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</si>
  <si>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</si>
  <si>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</si>
  <si>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</si>
  <si>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</si>
  <si>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</si>
  <si>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</si>
  <si>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</si>
  <si>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</si>
  <si>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</si>
  <si>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</si>
  <si>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</si>
  <si>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</si>
  <si>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</si>
  <si>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</si>
  <si>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</si>
  <si>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</si>
  <si>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</si>
  <si>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</si>
  <si>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</si>
  <si>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</si>
  <si>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</si>
  <si>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</si>
  <si>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</si>
  <si>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</si>
  <si>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</si>
  <si>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</si>
  <si>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</si>
  <si>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</si>
  <si>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</si>
  <si>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</si>
  <si>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</si>
  <si>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</si>
  <si>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</si>
  <si>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</si>
  <si>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</si>
  <si>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</si>
  <si>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</si>
  <si>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</si>
  <si>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</si>
  <si>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</si>
  <si>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</si>
  <si>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</si>
  <si>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</si>
  <si>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</si>
  <si>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</si>
  <si>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</si>
  <si>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</si>
  <si>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</si>
  <si>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</si>
  <si>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</si>
  <si>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</si>
  <si>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</si>
  <si>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</si>
  <si>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</si>
  <si>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</si>
  <si>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</si>
  <si>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</si>
  <si>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</si>
  <si>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</si>
  <si>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</si>
  <si>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</si>
  <si>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</si>
  <si>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</si>
  <si>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</si>
  <si>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</si>
  <si>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</si>
  <si>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</si>
  <si>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</si>
  <si>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</si>
  <si>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</si>
  <si>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</si>
  <si>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</si>
  <si>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</si>
  <si>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</si>
  <si>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</si>
  <si>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</si>
  <si>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</si>
  <si>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</si>
  <si>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</si>
  <si>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</si>
  <si>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</si>
  <si>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</si>
  <si>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</si>
  <si>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</si>
  <si>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</si>
  <si>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</si>
  <si>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</si>
  <si>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</si>
  <si>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</si>
  <si>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</si>
  <si>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</si>
  <si>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</si>
  <si>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</si>
  <si>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</si>
  <si>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</si>
  <si>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</si>
  <si>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</si>
  <si>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</si>
  <si>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</si>
  <si>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</si>
  <si>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</si>
  <si>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</si>
  <si>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</si>
  <si>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</si>
  <si>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</si>
  <si>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</si>
  <si>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</si>
  <si>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</si>
  <si>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</si>
  <si>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</si>
  <si>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</si>
  <si>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</si>
  <si>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</si>
  <si>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</si>
  <si>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</si>
  <si>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</si>
  <si>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</si>
  <si>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</si>
  <si>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</si>
  <si>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</si>
  <si>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</si>
  <si>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</si>
  <si>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</si>
  <si>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Oakhurst CDP, Monmouth County:  2000</t>
  </si>
  <si>
    <t xml:space="preserve">           Geographic area: Oakhurst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</si>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</sst>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227</v>
      </c>
    </row>
    <row r="2" ht="12.75">
      <c r="A2" s="121"/>
    </row>
    <row r="3" ht="13.5" thickBot="1">
      <c r="A3" s="122" t="s">
        <v>121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415</v>
      </c>
      <c r="B5" s="130" t="s">
        <v>416</v>
      </c>
      <c r="C5" s="131" t="s">
        <v>417</v>
      </c>
      <c r="D5" s="132"/>
      <c r="E5" s="132" t="s">
        <v>415</v>
      </c>
      <c r="F5" s="130" t="s">
        <v>416</v>
      </c>
      <c r="G5" s="133" t="s">
        <v>417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122</v>
      </c>
      <c r="B7" s="140">
        <v>4152</v>
      </c>
      <c r="C7" s="141">
        <f>(B7/$B$7)*100</f>
        <v>100</v>
      </c>
      <c r="D7" s="142"/>
      <c r="E7" s="143" t="s">
        <v>123</v>
      </c>
      <c r="F7" s="144"/>
      <c r="G7" s="145"/>
    </row>
    <row r="8" spans="1:7" ht="12.75">
      <c r="A8" s="139" t="s">
        <v>124</v>
      </c>
      <c r="B8" s="146"/>
      <c r="C8" s="141"/>
      <c r="D8" s="142"/>
      <c r="E8" s="142" t="s">
        <v>122</v>
      </c>
      <c r="F8" s="140">
        <v>4152</v>
      </c>
      <c r="G8" s="147">
        <f aca="true" t="shared" si="0" ref="G8:G15">F8*100/F$8</f>
        <v>100</v>
      </c>
    </row>
    <row r="9" spans="1:7" ht="12.75">
      <c r="A9" s="148" t="s">
        <v>125</v>
      </c>
      <c r="B9" s="149">
        <v>2056</v>
      </c>
      <c r="C9" s="150">
        <f>(B9/$B$7)*100</f>
        <v>49.51830443159923</v>
      </c>
      <c r="D9" s="151"/>
      <c r="E9" s="151" t="s">
        <v>126</v>
      </c>
      <c r="F9" s="149">
        <v>84</v>
      </c>
      <c r="G9" s="152">
        <f t="shared" si="0"/>
        <v>2.023121387283237</v>
      </c>
    </row>
    <row r="10" spans="1:7" ht="12.75">
      <c r="A10" s="148" t="s">
        <v>127</v>
      </c>
      <c r="B10" s="149">
        <v>2096</v>
      </c>
      <c r="C10" s="150">
        <f>(B10/$B$7)*100</f>
        <v>50.481695568400774</v>
      </c>
      <c r="D10" s="151"/>
      <c r="E10" s="151" t="s">
        <v>128</v>
      </c>
      <c r="F10" s="149">
        <v>13</v>
      </c>
      <c r="G10" s="152">
        <f t="shared" si="0"/>
        <v>0.313102119460501</v>
      </c>
    </row>
    <row r="11" spans="1:7" ht="12.75">
      <c r="A11" s="148"/>
      <c r="B11" s="149"/>
      <c r="C11" s="150"/>
      <c r="D11" s="151"/>
      <c r="E11" s="151" t="s">
        <v>129</v>
      </c>
      <c r="F11" s="149">
        <v>36</v>
      </c>
      <c r="G11" s="152">
        <f t="shared" si="0"/>
        <v>0.8670520231213873</v>
      </c>
    </row>
    <row r="12" spans="1:7" ht="12.75">
      <c r="A12" s="148" t="s">
        <v>130</v>
      </c>
      <c r="B12" s="149">
        <v>285</v>
      </c>
      <c r="C12" s="150">
        <f aca="true" t="shared" si="1" ref="C12:C24">B12*100/B$7</f>
        <v>6.864161849710983</v>
      </c>
      <c r="D12" s="151"/>
      <c r="E12" s="151" t="s">
        <v>131</v>
      </c>
      <c r="F12" s="149">
        <v>10</v>
      </c>
      <c r="G12" s="152">
        <f t="shared" si="0"/>
        <v>0.24084778420038536</v>
      </c>
    </row>
    <row r="13" spans="1:7" ht="12.75">
      <c r="A13" s="148" t="s">
        <v>132</v>
      </c>
      <c r="B13" s="149">
        <v>345</v>
      </c>
      <c r="C13" s="150">
        <f t="shared" si="1"/>
        <v>8.309248554913294</v>
      </c>
      <c r="D13" s="151"/>
      <c r="E13" s="151" t="s">
        <v>133</v>
      </c>
      <c r="F13" s="149">
        <v>25</v>
      </c>
      <c r="G13" s="152">
        <f t="shared" si="0"/>
        <v>0.6021194605009634</v>
      </c>
    </row>
    <row r="14" spans="1:7" ht="12.75">
      <c r="A14" s="148" t="s">
        <v>134</v>
      </c>
      <c r="B14" s="149">
        <v>360</v>
      </c>
      <c r="C14" s="150">
        <f t="shared" si="1"/>
        <v>8.670520231213873</v>
      </c>
      <c r="D14" s="151"/>
      <c r="E14" s="151" t="s">
        <v>135</v>
      </c>
      <c r="F14" s="149">
        <v>4068</v>
      </c>
      <c r="G14" s="152">
        <f t="shared" si="0"/>
        <v>97.97687861271676</v>
      </c>
    </row>
    <row r="15" spans="1:7" ht="12.75">
      <c r="A15" s="148" t="s">
        <v>136</v>
      </c>
      <c r="B15" s="149">
        <v>276</v>
      </c>
      <c r="C15" s="150">
        <f t="shared" si="1"/>
        <v>6.6473988439306355</v>
      </c>
      <c r="D15" s="151"/>
      <c r="E15" s="151" t="s">
        <v>137</v>
      </c>
      <c r="F15" s="149">
        <v>3918</v>
      </c>
      <c r="G15" s="152">
        <f t="shared" si="0"/>
        <v>94.36416184971098</v>
      </c>
    </row>
    <row r="16" spans="1:7" ht="12.75">
      <c r="A16" s="148" t="s">
        <v>138</v>
      </c>
      <c r="B16" s="149">
        <v>151</v>
      </c>
      <c r="C16" s="150">
        <f t="shared" si="1"/>
        <v>3.636801541425819</v>
      </c>
      <c r="D16" s="151"/>
      <c r="E16" s="151"/>
      <c r="F16" s="144"/>
      <c r="G16" s="145"/>
    </row>
    <row r="17" spans="1:7" ht="12.75">
      <c r="A17" s="148" t="s">
        <v>139</v>
      </c>
      <c r="B17" s="149">
        <v>442</v>
      </c>
      <c r="C17" s="150">
        <f t="shared" si="1"/>
        <v>10.645472061657033</v>
      </c>
      <c r="D17" s="151"/>
      <c r="E17" s="142" t="s">
        <v>140</v>
      </c>
      <c r="F17" s="144"/>
      <c r="G17" s="145"/>
    </row>
    <row r="18" spans="1:7" ht="12.75">
      <c r="A18" s="148" t="s">
        <v>141</v>
      </c>
      <c r="B18" s="149">
        <v>707</v>
      </c>
      <c r="C18" s="150">
        <f t="shared" si="1"/>
        <v>17.027938342967246</v>
      </c>
      <c r="D18" s="151"/>
      <c r="E18" s="142" t="s">
        <v>142</v>
      </c>
      <c r="F18" s="140">
        <v>4152</v>
      </c>
      <c r="G18" s="147">
        <v>100</v>
      </c>
    </row>
    <row r="19" spans="1:7" ht="12.75">
      <c r="A19" s="148" t="s">
        <v>143</v>
      </c>
      <c r="B19" s="149">
        <v>669</v>
      </c>
      <c r="C19" s="150">
        <f t="shared" si="1"/>
        <v>16.112716763005782</v>
      </c>
      <c r="D19" s="151"/>
      <c r="E19" s="151" t="s">
        <v>144</v>
      </c>
      <c r="F19" s="149">
        <v>4152</v>
      </c>
      <c r="G19" s="152">
        <f aca="true" t="shared" si="2" ref="G19:G30">F19*100/F$18</f>
        <v>100</v>
      </c>
    </row>
    <row r="20" spans="1:7" ht="12.75">
      <c r="A20" s="148" t="s">
        <v>145</v>
      </c>
      <c r="B20" s="149">
        <v>233</v>
      </c>
      <c r="C20" s="150">
        <f t="shared" si="1"/>
        <v>5.6117533718689785</v>
      </c>
      <c r="D20" s="151"/>
      <c r="E20" s="151" t="s">
        <v>146</v>
      </c>
      <c r="F20" s="149">
        <v>1397</v>
      </c>
      <c r="G20" s="152">
        <f t="shared" si="2"/>
        <v>33.64643545279383</v>
      </c>
    </row>
    <row r="21" spans="1:7" ht="12.75">
      <c r="A21" s="148" t="s">
        <v>147</v>
      </c>
      <c r="B21" s="149">
        <v>225</v>
      </c>
      <c r="C21" s="150">
        <f t="shared" si="1"/>
        <v>5.41907514450867</v>
      </c>
      <c r="D21" s="151"/>
      <c r="E21" s="151" t="s">
        <v>148</v>
      </c>
      <c r="F21" s="149">
        <v>1020</v>
      </c>
      <c r="G21" s="152">
        <f t="shared" si="2"/>
        <v>24.566473988439306</v>
      </c>
    </row>
    <row r="22" spans="1:7" ht="12.75">
      <c r="A22" s="148" t="s">
        <v>149</v>
      </c>
      <c r="B22" s="149">
        <v>269</v>
      </c>
      <c r="C22" s="150">
        <f t="shared" si="1"/>
        <v>6.478805394990366</v>
      </c>
      <c r="D22" s="151"/>
      <c r="E22" s="151" t="s">
        <v>150</v>
      </c>
      <c r="F22" s="149">
        <v>1514</v>
      </c>
      <c r="G22" s="152">
        <f t="shared" si="2"/>
        <v>36.46435452793834</v>
      </c>
    </row>
    <row r="23" spans="1:7" ht="12.75">
      <c r="A23" s="148" t="s">
        <v>151</v>
      </c>
      <c r="B23" s="149">
        <v>155</v>
      </c>
      <c r="C23" s="150">
        <f t="shared" si="1"/>
        <v>3.733140655105973</v>
      </c>
      <c r="D23" s="151"/>
      <c r="E23" s="151" t="s">
        <v>152</v>
      </c>
      <c r="F23" s="149">
        <v>1121</v>
      </c>
      <c r="G23" s="152">
        <f t="shared" si="2"/>
        <v>26.9990366088632</v>
      </c>
    </row>
    <row r="24" spans="1:7" ht="12.75">
      <c r="A24" s="148" t="s">
        <v>153</v>
      </c>
      <c r="B24" s="149">
        <v>35</v>
      </c>
      <c r="C24" s="150">
        <f t="shared" si="1"/>
        <v>0.8429672447013488</v>
      </c>
      <c r="D24" s="151"/>
      <c r="E24" s="151" t="s">
        <v>154</v>
      </c>
      <c r="F24" s="149">
        <v>149</v>
      </c>
      <c r="G24" s="152">
        <f t="shared" si="2"/>
        <v>3.5886319845857417</v>
      </c>
    </row>
    <row r="25" spans="1:7" ht="12.75">
      <c r="A25" s="148"/>
      <c r="B25" s="144"/>
      <c r="C25" s="153"/>
      <c r="D25" s="151"/>
      <c r="E25" s="151" t="s">
        <v>155</v>
      </c>
      <c r="F25" s="149">
        <v>46</v>
      </c>
      <c r="G25" s="152">
        <f t="shared" si="2"/>
        <v>1.1078998073217727</v>
      </c>
    </row>
    <row r="26" spans="1:7" ht="12.75">
      <c r="A26" s="148" t="s">
        <v>156</v>
      </c>
      <c r="B26" s="154">
        <v>37.9</v>
      </c>
      <c r="C26" s="155" t="s">
        <v>423</v>
      </c>
      <c r="D26" s="151"/>
      <c r="E26" s="156" t="s">
        <v>157</v>
      </c>
      <c r="F26" s="149">
        <v>72</v>
      </c>
      <c r="G26" s="152">
        <f t="shared" si="2"/>
        <v>1.7341040462427746</v>
      </c>
    </row>
    <row r="27" spans="1:7" ht="12.75">
      <c r="A27" s="148"/>
      <c r="B27" s="144"/>
      <c r="C27" s="153"/>
      <c r="D27" s="151"/>
      <c r="E27" s="157" t="s">
        <v>158</v>
      </c>
      <c r="F27" s="149">
        <v>26</v>
      </c>
      <c r="G27" s="152">
        <f t="shared" si="2"/>
        <v>0.626204238921002</v>
      </c>
    </row>
    <row r="28" spans="1:7" ht="12.75">
      <c r="A28" s="148" t="s">
        <v>424</v>
      </c>
      <c r="B28" s="149">
        <v>2979</v>
      </c>
      <c r="C28" s="150">
        <f aca="true" t="shared" si="3" ref="C28:C35">B28*100/B$7</f>
        <v>71.7485549132948</v>
      </c>
      <c r="D28" s="151"/>
      <c r="E28" s="151" t="s">
        <v>159</v>
      </c>
      <c r="F28" s="149">
        <v>0</v>
      </c>
      <c r="G28" s="152">
        <f t="shared" si="2"/>
        <v>0</v>
      </c>
    </row>
    <row r="29" spans="1:7" ht="12.75">
      <c r="A29" s="148" t="s">
        <v>160</v>
      </c>
      <c r="B29" s="149">
        <v>1448</v>
      </c>
      <c r="C29" s="150">
        <f t="shared" si="3"/>
        <v>34.8747591522158</v>
      </c>
      <c r="D29" s="151"/>
      <c r="E29" s="151" t="s">
        <v>161</v>
      </c>
      <c r="F29" s="149">
        <v>0</v>
      </c>
      <c r="G29" s="152">
        <f t="shared" si="2"/>
        <v>0</v>
      </c>
    </row>
    <row r="30" spans="1:7" ht="12.75">
      <c r="A30" s="148" t="s">
        <v>162</v>
      </c>
      <c r="B30" s="149">
        <v>1531</v>
      </c>
      <c r="C30" s="150">
        <f t="shared" si="3"/>
        <v>36.873795761078995</v>
      </c>
      <c r="D30" s="151"/>
      <c r="E30" s="151" t="s">
        <v>163</v>
      </c>
      <c r="F30" s="149">
        <v>0</v>
      </c>
      <c r="G30" s="152">
        <f t="shared" si="2"/>
        <v>0</v>
      </c>
    </row>
    <row r="31" spans="1:7" ht="12.75">
      <c r="A31" s="148" t="s">
        <v>164</v>
      </c>
      <c r="B31" s="149">
        <v>2857</v>
      </c>
      <c r="C31" s="150">
        <f t="shared" si="3"/>
        <v>68.8102119460501</v>
      </c>
      <c r="D31" s="151"/>
      <c r="E31" s="151"/>
      <c r="F31" s="144"/>
      <c r="G31" s="145"/>
    </row>
    <row r="32" spans="1:7" ht="12.75">
      <c r="A32" s="148" t="s">
        <v>165</v>
      </c>
      <c r="B32" s="149">
        <v>582</v>
      </c>
      <c r="C32" s="150">
        <f t="shared" si="3"/>
        <v>14.017341040462428</v>
      </c>
      <c r="D32" s="151"/>
      <c r="E32" s="142" t="s">
        <v>166</v>
      </c>
      <c r="F32" s="146"/>
      <c r="G32" s="158"/>
    </row>
    <row r="33" spans="1:7" ht="12.75">
      <c r="A33" s="148" t="s">
        <v>167</v>
      </c>
      <c r="B33" s="149">
        <v>459</v>
      </c>
      <c r="C33" s="150">
        <f t="shared" si="3"/>
        <v>11.054913294797688</v>
      </c>
      <c r="D33" s="151"/>
      <c r="E33" s="142" t="s">
        <v>168</v>
      </c>
      <c r="F33" s="140">
        <v>1397</v>
      </c>
      <c r="G33" s="147">
        <v>100</v>
      </c>
    </row>
    <row r="34" spans="1:7" ht="12.75">
      <c r="A34" s="148" t="s">
        <v>160</v>
      </c>
      <c r="B34" s="149">
        <v>196</v>
      </c>
      <c r="C34" s="150">
        <f t="shared" si="3"/>
        <v>4.720616570327553</v>
      </c>
      <c r="D34" s="151"/>
      <c r="E34" s="151" t="s">
        <v>169</v>
      </c>
      <c r="F34" s="149">
        <v>1176</v>
      </c>
      <c r="G34" s="152">
        <f aca="true" t="shared" si="4" ref="G34:G42">F34*100/F$33</f>
        <v>84.18038654259126</v>
      </c>
    </row>
    <row r="35" spans="1:7" ht="12.75">
      <c r="A35" s="148" t="s">
        <v>162</v>
      </c>
      <c r="B35" s="149">
        <v>263</v>
      </c>
      <c r="C35" s="150">
        <f t="shared" si="3"/>
        <v>6.334296724470135</v>
      </c>
      <c r="D35" s="151"/>
      <c r="E35" s="151" t="s">
        <v>170</v>
      </c>
      <c r="F35" s="149">
        <v>598</v>
      </c>
      <c r="G35" s="152">
        <f t="shared" si="4"/>
        <v>42.806012884753045</v>
      </c>
    </row>
    <row r="36" spans="1:7" ht="12.75">
      <c r="A36" s="148"/>
      <c r="B36" s="144"/>
      <c r="C36" s="153"/>
      <c r="D36" s="151"/>
      <c r="E36" s="151" t="s">
        <v>171</v>
      </c>
      <c r="F36" s="149">
        <v>1020</v>
      </c>
      <c r="G36" s="152">
        <f t="shared" si="4"/>
        <v>73.01360057265569</v>
      </c>
    </row>
    <row r="37" spans="1:7" ht="12.75">
      <c r="A37" s="159" t="s">
        <v>172</v>
      </c>
      <c r="B37" s="144"/>
      <c r="C37" s="153"/>
      <c r="D37" s="151"/>
      <c r="E37" s="151" t="s">
        <v>170</v>
      </c>
      <c r="F37" s="149">
        <v>529</v>
      </c>
      <c r="G37" s="152">
        <f t="shared" si="4"/>
        <v>37.86685755189692</v>
      </c>
    </row>
    <row r="38" spans="1:7" ht="12.75">
      <c r="A38" s="160" t="s">
        <v>173</v>
      </c>
      <c r="B38" s="149">
        <v>4129</v>
      </c>
      <c r="C38" s="150">
        <f aca="true" t="shared" si="5" ref="C38:C56">B38*100/B$7</f>
        <v>99.4460500963391</v>
      </c>
      <c r="D38" s="151"/>
      <c r="E38" s="151" t="s">
        <v>174</v>
      </c>
      <c r="F38" s="149">
        <v>124</v>
      </c>
      <c r="G38" s="152">
        <f t="shared" si="4"/>
        <v>8.876163206871869</v>
      </c>
    </row>
    <row r="39" spans="1:7" ht="12.75">
      <c r="A39" s="148" t="s">
        <v>175</v>
      </c>
      <c r="B39" s="149">
        <v>3990</v>
      </c>
      <c r="C39" s="150">
        <f t="shared" si="5"/>
        <v>96.09826589595376</v>
      </c>
      <c r="D39" s="151"/>
      <c r="E39" s="151" t="s">
        <v>170</v>
      </c>
      <c r="F39" s="149">
        <v>55</v>
      </c>
      <c r="G39" s="152">
        <f t="shared" si="4"/>
        <v>3.937007874015748</v>
      </c>
    </row>
    <row r="40" spans="1:7" ht="12.75">
      <c r="A40" s="148" t="s">
        <v>176</v>
      </c>
      <c r="B40" s="149">
        <v>31</v>
      </c>
      <c r="C40" s="150">
        <f t="shared" si="5"/>
        <v>0.7466281310211946</v>
      </c>
      <c r="D40" s="151"/>
      <c r="E40" s="151" t="s">
        <v>177</v>
      </c>
      <c r="F40" s="149">
        <v>221</v>
      </c>
      <c r="G40" s="152">
        <f t="shared" si="4"/>
        <v>15.819613457408733</v>
      </c>
    </row>
    <row r="41" spans="1:7" ht="12.75">
      <c r="A41" s="148" t="s">
        <v>178</v>
      </c>
      <c r="B41" s="149">
        <v>0</v>
      </c>
      <c r="C41" s="150">
        <f t="shared" si="5"/>
        <v>0</v>
      </c>
      <c r="D41" s="151"/>
      <c r="E41" s="151" t="s">
        <v>179</v>
      </c>
      <c r="F41" s="149">
        <v>193</v>
      </c>
      <c r="G41" s="152">
        <f t="shared" si="4"/>
        <v>13.815318539727988</v>
      </c>
    </row>
    <row r="42" spans="1:7" ht="12.75">
      <c r="A42" s="148" t="s">
        <v>180</v>
      </c>
      <c r="B42" s="149">
        <v>95</v>
      </c>
      <c r="C42" s="150">
        <f t="shared" si="5"/>
        <v>2.2880539499036607</v>
      </c>
      <c r="D42" s="151"/>
      <c r="E42" s="151" t="s">
        <v>181</v>
      </c>
      <c r="F42" s="149">
        <v>90</v>
      </c>
      <c r="G42" s="152">
        <f t="shared" si="4"/>
        <v>6.442376521116679</v>
      </c>
    </row>
    <row r="43" spans="1:7" ht="12.75">
      <c r="A43" s="148" t="s">
        <v>182</v>
      </c>
      <c r="B43" s="149">
        <v>20</v>
      </c>
      <c r="C43" s="150">
        <f t="shared" si="5"/>
        <v>0.4816955684007707</v>
      </c>
      <c r="D43" s="151"/>
      <c r="E43" s="151"/>
      <c r="F43" s="144"/>
      <c r="G43" s="145"/>
    </row>
    <row r="44" spans="1:7" ht="12.75">
      <c r="A44" s="148" t="s">
        <v>183</v>
      </c>
      <c r="B44" s="149">
        <v>53</v>
      </c>
      <c r="C44" s="150">
        <f t="shared" si="5"/>
        <v>1.2764932562620424</v>
      </c>
      <c r="D44" s="151"/>
      <c r="E44" s="151" t="s">
        <v>184</v>
      </c>
      <c r="F44" s="149">
        <v>625</v>
      </c>
      <c r="G44" s="161">
        <f>F44*100/F33</f>
        <v>44.73872584108805</v>
      </c>
    </row>
    <row r="45" spans="1:7" ht="12.75">
      <c r="A45" s="148" t="s">
        <v>185</v>
      </c>
      <c r="B45" s="149">
        <v>7</v>
      </c>
      <c r="C45" s="150">
        <f t="shared" si="5"/>
        <v>0.16859344894026976</v>
      </c>
      <c r="D45" s="151"/>
      <c r="E45" s="151" t="s">
        <v>186</v>
      </c>
      <c r="F45" s="149">
        <v>336</v>
      </c>
      <c r="G45" s="161">
        <f>F45*100/F33</f>
        <v>24.051539012168934</v>
      </c>
    </row>
    <row r="46" spans="1:7" ht="12.75">
      <c r="A46" s="148" t="s">
        <v>187</v>
      </c>
      <c r="B46" s="149">
        <v>1</v>
      </c>
      <c r="C46" s="150">
        <f t="shared" si="5"/>
        <v>0.024084778420038536</v>
      </c>
      <c r="D46" s="151"/>
      <c r="E46" s="151"/>
      <c r="F46" s="144"/>
      <c r="G46" s="145"/>
    </row>
    <row r="47" spans="1:7" ht="12.75">
      <c r="A47" s="148" t="s">
        <v>188</v>
      </c>
      <c r="B47" s="149">
        <v>10</v>
      </c>
      <c r="C47" s="150">
        <f t="shared" si="5"/>
        <v>0.24084778420038536</v>
      </c>
      <c r="D47" s="151"/>
      <c r="E47" s="151" t="s">
        <v>189</v>
      </c>
      <c r="F47" s="162">
        <v>2.97</v>
      </c>
      <c r="G47" s="163" t="s">
        <v>423</v>
      </c>
    </row>
    <row r="48" spans="1:7" ht="12.75">
      <c r="A48" s="148" t="s">
        <v>190</v>
      </c>
      <c r="B48" s="149">
        <v>2</v>
      </c>
      <c r="C48" s="150">
        <f t="shared" si="5"/>
        <v>0.04816955684007707</v>
      </c>
      <c r="D48" s="151"/>
      <c r="E48" s="151" t="s">
        <v>191</v>
      </c>
      <c r="F48" s="162">
        <v>3.28</v>
      </c>
      <c r="G48" s="163" t="s">
        <v>423</v>
      </c>
    </row>
    <row r="49" spans="1:7" ht="14.25">
      <c r="A49" s="148" t="s">
        <v>192</v>
      </c>
      <c r="B49" s="149">
        <v>2</v>
      </c>
      <c r="C49" s="150">
        <f t="shared" si="5"/>
        <v>0.04816955684007707</v>
      </c>
      <c r="D49" s="151"/>
      <c r="E49" s="151"/>
      <c r="F49" s="144"/>
      <c r="G49" s="145"/>
    </row>
    <row r="50" spans="1:7" ht="12.75">
      <c r="A50" s="148" t="s">
        <v>193</v>
      </c>
      <c r="B50" s="149">
        <v>0</v>
      </c>
      <c r="C50" s="150">
        <f t="shared" si="5"/>
        <v>0</v>
      </c>
      <c r="D50" s="151"/>
      <c r="E50" s="142" t="s">
        <v>194</v>
      </c>
      <c r="F50" s="146"/>
      <c r="G50" s="158"/>
    </row>
    <row r="51" spans="1:7" ht="12.75">
      <c r="A51" s="148" t="s">
        <v>195</v>
      </c>
      <c r="B51" s="149">
        <v>0</v>
      </c>
      <c r="C51" s="150">
        <f t="shared" si="5"/>
        <v>0</v>
      </c>
      <c r="D51" s="151"/>
      <c r="E51" s="142" t="s">
        <v>196</v>
      </c>
      <c r="F51" s="140">
        <v>1459</v>
      </c>
      <c r="G51" s="147">
        <v>100</v>
      </c>
    </row>
    <row r="52" spans="1:7" ht="12.75">
      <c r="A52" s="148" t="s">
        <v>197</v>
      </c>
      <c r="B52" s="149">
        <v>0</v>
      </c>
      <c r="C52" s="150">
        <f t="shared" si="5"/>
        <v>0</v>
      </c>
      <c r="D52" s="151"/>
      <c r="E52" s="151" t="s">
        <v>198</v>
      </c>
      <c r="F52" s="149">
        <v>1397</v>
      </c>
      <c r="G52" s="152">
        <f>F52*100/F$51</f>
        <v>95.75051405071967</v>
      </c>
    </row>
    <row r="53" spans="1:7" ht="12.75">
      <c r="A53" s="148" t="s">
        <v>199</v>
      </c>
      <c r="B53" s="149">
        <v>0</v>
      </c>
      <c r="C53" s="150">
        <f t="shared" si="5"/>
        <v>0</v>
      </c>
      <c r="D53" s="151"/>
      <c r="E53" s="151" t="s">
        <v>200</v>
      </c>
      <c r="F53" s="149">
        <v>62</v>
      </c>
      <c r="G53" s="152">
        <f>F53*100/F$51</f>
        <v>4.249485949280329</v>
      </c>
    </row>
    <row r="54" spans="1:7" ht="14.25">
      <c r="A54" s="148" t="s">
        <v>201</v>
      </c>
      <c r="B54" s="149">
        <v>0</v>
      </c>
      <c r="C54" s="150">
        <f t="shared" si="5"/>
        <v>0</v>
      </c>
      <c r="D54" s="151"/>
      <c r="E54" s="151" t="s">
        <v>202</v>
      </c>
      <c r="F54" s="149">
        <v>28</v>
      </c>
      <c r="G54" s="152">
        <f>F54*100/F$51</f>
        <v>1.9191226867717615</v>
      </c>
    </row>
    <row r="55" spans="1:7" ht="12.75">
      <c r="A55" s="148" t="s">
        <v>203</v>
      </c>
      <c r="B55" s="149">
        <v>13</v>
      </c>
      <c r="C55" s="150">
        <f t="shared" si="5"/>
        <v>0.313102119460501</v>
      </c>
      <c r="D55" s="151"/>
      <c r="E55" s="151"/>
      <c r="F55" s="144"/>
      <c r="G55" s="145"/>
    </row>
    <row r="56" spans="1:7" ht="12.75">
      <c r="A56" s="148" t="s">
        <v>204</v>
      </c>
      <c r="B56" s="164">
        <v>23</v>
      </c>
      <c r="C56" s="165">
        <f t="shared" si="5"/>
        <v>0.5539499036608864</v>
      </c>
      <c r="D56" s="151"/>
      <c r="E56" s="151" t="s">
        <v>205</v>
      </c>
      <c r="F56" s="166">
        <v>1</v>
      </c>
      <c r="G56" s="163" t="s">
        <v>423</v>
      </c>
    </row>
    <row r="57" spans="1:7" ht="12.75">
      <c r="A57" s="148"/>
      <c r="B57" s="164"/>
      <c r="C57" s="165"/>
      <c r="D57" s="151"/>
      <c r="E57" s="151" t="s">
        <v>206</v>
      </c>
      <c r="F57" s="166">
        <v>2.5</v>
      </c>
      <c r="G57" s="163" t="s">
        <v>423</v>
      </c>
    </row>
    <row r="58" spans="1:7" ht="12.75">
      <c r="A58" s="167" t="s">
        <v>207</v>
      </c>
      <c r="B58" s="164"/>
      <c r="C58" s="165"/>
      <c r="D58" s="151"/>
      <c r="E58" s="151"/>
      <c r="F58" s="144"/>
      <c r="G58" s="145"/>
    </row>
    <row r="59" spans="1:7" ht="14.25">
      <c r="A59" s="168" t="s">
        <v>208</v>
      </c>
      <c r="B59" s="164"/>
      <c r="C59" s="165"/>
      <c r="D59" s="151"/>
      <c r="E59" s="142" t="s">
        <v>209</v>
      </c>
      <c r="F59" s="146"/>
      <c r="G59" s="158"/>
    </row>
    <row r="60" spans="1:7" ht="12.75">
      <c r="A60" s="148" t="s">
        <v>210</v>
      </c>
      <c r="B60" s="164">
        <v>4012</v>
      </c>
      <c r="C60" s="165">
        <f>B60*100/B7</f>
        <v>96.6281310211946</v>
      </c>
      <c r="D60" s="151"/>
      <c r="E60" s="142" t="s">
        <v>211</v>
      </c>
      <c r="F60" s="140">
        <v>1397</v>
      </c>
      <c r="G60" s="147">
        <v>100</v>
      </c>
    </row>
    <row r="61" spans="1:7" ht="12.75">
      <c r="A61" s="148" t="s">
        <v>212</v>
      </c>
      <c r="B61" s="164">
        <v>33</v>
      </c>
      <c r="C61" s="165">
        <f>B61*100/B7</f>
        <v>0.7947976878612717</v>
      </c>
      <c r="D61" s="151"/>
      <c r="E61" s="151" t="s">
        <v>213</v>
      </c>
      <c r="F61" s="169">
        <v>1318</v>
      </c>
      <c r="G61" s="152">
        <f>F61*100/F$60</f>
        <v>94.34502505368647</v>
      </c>
    </row>
    <row r="62" spans="1:7" ht="12.75">
      <c r="A62" s="148" t="s">
        <v>214</v>
      </c>
      <c r="B62" s="164">
        <v>5</v>
      </c>
      <c r="C62" s="165">
        <f>B62*100/B7</f>
        <v>0.12042389210019268</v>
      </c>
      <c r="D62" s="151"/>
      <c r="E62" s="151" t="s">
        <v>215</v>
      </c>
      <c r="F62" s="169">
        <v>79</v>
      </c>
      <c r="G62" s="152">
        <f>F62*100/F$60</f>
        <v>5.654974946313529</v>
      </c>
    </row>
    <row r="63" spans="1:7" ht="12.75">
      <c r="A63" s="148" t="s">
        <v>216</v>
      </c>
      <c r="B63" s="164">
        <v>106</v>
      </c>
      <c r="C63" s="165">
        <f>B63*100/B7</f>
        <v>2.5529865125240847</v>
      </c>
      <c r="D63" s="151"/>
      <c r="E63" s="151"/>
      <c r="F63" s="144"/>
      <c r="G63" s="145"/>
    </row>
    <row r="64" spans="1:7" ht="12.75">
      <c r="A64" s="148" t="s">
        <v>217</v>
      </c>
      <c r="B64" s="164">
        <v>0</v>
      </c>
      <c r="C64" s="165">
        <f>B64*100/B7</f>
        <v>0</v>
      </c>
      <c r="D64" s="151"/>
      <c r="E64" s="151" t="s">
        <v>218</v>
      </c>
      <c r="F64" s="162">
        <v>2.98</v>
      </c>
      <c r="G64" s="163" t="s">
        <v>423</v>
      </c>
    </row>
    <row r="65" spans="1:7" ht="13.5" thickBot="1">
      <c r="A65" s="170" t="s">
        <v>219</v>
      </c>
      <c r="B65" s="171">
        <v>19</v>
      </c>
      <c r="C65" s="172">
        <f>B65*100/B7</f>
        <v>0.4576107899807322</v>
      </c>
      <c r="D65" s="173"/>
      <c r="E65" s="173" t="s">
        <v>220</v>
      </c>
      <c r="F65" s="174">
        <v>2.85</v>
      </c>
      <c r="G65" s="175" t="s">
        <v>423</v>
      </c>
    </row>
    <row r="66" ht="13.5" thickTop="1"/>
    <row r="67" ht="12.75">
      <c r="A67" s="122" t="s">
        <v>221</v>
      </c>
    </row>
    <row r="68" ht="12.75">
      <c r="A68" s="122" t="s">
        <v>222</v>
      </c>
    </row>
    <row r="69" ht="12.75">
      <c r="A69" s="122" t="s">
        <v>223</v>
      </c>
    </row>
    <row r="70" ht="12.75">
      <c r="A70" s="122" t="s">
        <v>224</v>
      </c>
    </row>
    <row r="71" ht="12.75">
      <c r="A71" s="122" t="s">
        <v>225</v>
      </c>
    </row>
    <row r="73" ht="12.75">
      <c r="A73" s="122" t="s">
        <v>327</v>
      </c>
    </row>
    <row r="74" ht="12.75">
      <c r="A74" s="122" t="s">
        <v>226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228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4125</v>
      </c>
      <c r="G9" s="33">
        <f>(F9/$F$9)*100</f>
        <v>100</v>
      </c>
    </row>
    <row r="10" spans="1:7" ht="12.75">
      <c r="A10" s="29" t="s">
        <v>431</v>
      </c>
      <c r="B10" s="93">
        <v>1272</v>
      </c>
      <c r="C10" s="33">
        <f aca="true" t="shared" si="0" ref="C10:C15">(B10/$B$10)*100</f>
        <v>100</v>
      </c>
      <c r="E10" s="34" t="s">
        <v>432</v>
      </c>
      <c r="F10" s="97">
        <v>3693</v>
      </c>
      <c r="G10" s="84">
        <f aca="true" t="shared" si="1" ref="G10:G16">(F10/$F$9)*100</f>
        <v>89.52727272727272</v>
      </c>
    </row>
    <row r="11" spans="1:8" ht="12.75">
      <c r="A11" s="36" t="s">
        <v>433</v>
      </c>
      <c r="B11" s="98">
        <v>139</v>
      </c>
      <c r="C11" s="35">
        <f t="shared" si="0"/>
        <v>10.927672955974844</v>
      </c>
      <c r="E11" s="34" t="s">
        <v>434</v>
      </c>
      <c r="F11" s="97">
        <v>3672</v>
      </c>
      <c r="G11" s="84">
        <f t="shared" si="1"/>
        <v>89.01818181818182</v>
      </c>
      <c r="H11" s="15" t="s">
        <v>412</v>
      </c>
    </row>
    <row r="12" spans="1:8" ht="12.75">
      <c r="A12" s="36" t="s">
        <v>435</v>
      </c>
      <c r="B12" s="98">
        <v>93</v>
      </c>
      <c r="C12" s="35">
        <f t="shared" si="0"/>
        <v>7.311320754716981</v>
      </c>
      <c r="E12" s="34" t="s">
        <v>436</v>
      </c>
      <c r="F12" s="97">
        <v>2604</v>
      </c>
      <c r="G12" s="84">
        <f t="shared" si="1"/>
        <v>63.12727272727273</v>
      </c>
      <c r="H12" s="15" t="s">
        <v>412</v>
      </c>
    </row>
    <row r="13" spans="1:7" ht="12.75">
      <c r="A13" s="36" t="s">
        <v>0</v>
      </c>
      <c r="B13" s="98">
        <v>560</v>
      </c>
      <c r="C13" s="35">
        <f t="shared" si="0"/>
        <v>44.0251572327044</v>
      </c>
      <c r="E13" s="34" t="s">
        <v>1</v>
      </c>
      <c r="F13" s="97">
        <v>1068</v>
      </c>
      <c r="G13" s="84">
        <f t="shared" si="1"/>
        <v>25.89090909090909</v>
      </c>
    </row>
    <row r="14" spans="1:7" ht="12.75">
      <c r="A14" s="36" t="s">
        <v>2</v>
      </c>
      <c r="B14" s="98">
        <v>253</v>
      </c>
      <c r="C14" s="35">
        <f t="shared" si="0"/>
        <v>19.88993710691824</v>
      </c>
      <c r="E14" s="34" t="s">
        <v>328</v>
      </c>
      <c r="F14" s="97">
        <v>21</v>
      </c>
      <c r="G14" s="84">
        <f t="shared" si="1"/>
        <v>0.5090909090909091</v>
      </c>
    </row>
    <row r="15" spans="1:7" ht="12.75">
      <c r="A15" s="36" t="s">
        <v>49</v>
      </c>
      <c r="B15" s="97">
        <v>227</v>
      </c>
      <c r="C15" s="35">
        <f t="shared" si="0"/>
        <v>17.845911949685533</v>
      </c>
      <c r="E15" s="34" t="s">
        <v>3</v>
      </c>
      <c r="F15" s="97">
        <v>432</v>
      </c>
      <c r="G15" s="84">
        <f t="shared" si="1"/>
        <v>10.472727272727273</v>
      </c>
    </row>
    <row r="16" spans="1:7" ht="12.75">
      <c r="A16" s="36"/>
      <c r="B16" s="93" t="s">
        <v>412</v>
      </c>
      <c r="C16" s="10"/>
      <c r="E16" s="34" t="s">
        <v>4</v>
      </c>
      <c r="F16" s="98">
        <v>61</v>
      </c>
      <c r="G16" s="84">
        <f t="shared" si="1"/>
        <v>1.4787878787878788</v>
      </c>
    </row>
    <row r="17" spans="1:7" ht="12.75">
      <c r="A17" s="29" t="s">
        <v>5</v>
      </c>
      <c r="B17" s="93" t="s">
        <v>412</v>
      </c>
      <c r="C17" s="35"/>
      <c r="E17" s="34" t="s">
        <v>6</v>
      </c>
      <c r="F17" s="97">
        <v>310</v>
      </c>
      <c r="G17" s="84">
        <f>(F17/$F$9)*100</f>
        <v>7.515151515151515</v>
      </c>
    </row>
    <row r="18" spans="1:7" ht="12.75">
      <c r="A18" s="29" t="s">
        <v>7</v>
      </c>
      <c r="B18" s="93">
        <v>2673</v>
      </c>
      <c r="C18" s="33">
        <f>(B18/$B$18)*100</f>
        <v>100</v>
      </c>
      <c r="E18" s="34" t="s">
        <v>8</v>
      </c>
      <c r="F18" s="97">
        <v>122</v>
      </c>
      <c r="G18" s="84">
        <f>(F18/$F$9)*100</f>
        <v>2.9575757575757575</v>
      </c>
    </row>
    <row r="19" spans="1:7" ht="12.75">
      <c r="A19" s="36" t="s">
        <v>9</v>
      </c>
      <c r="B19" s="97">
        <v>75</v>
      </c>
      <c r="C19" s="84">
        <f aca="true" t="shared" si="2" ref="C19:C25">(B19/$B$18)*100</f>
        <v>2.8058361391694726</v>
      </c>
      <c r="E19" s="34"/>
      <c r="F19" s="97" t="s">
        <v>412</v>
      </c>
      <c r="G19" s="84"/>
    </row>
    <row r="20" spans="1:7" ht="12.75">
      <c r="A20" s="36" t="s">
        <v>10</v>
      </c>
      <c r="B20" s="97">
        <v>170</v>
      </c>
      <c r="C20" s="84">
        <f t="shared" si="2"/>
        <v>6.359895248784138</v>
      </c>
      <c r="E20" s="31" t="s">
        <v>11</v>
      </c>
      <c r="F20" s="97" t="s">
        <v>412</v>
      </c>
      <c r="G20" s="84"/>
    </row>
    <row r="21" spans="1:7" ht="12.75">
      <c r="A21" s="36" t="s">
        <v>12</v>
      </c>
      <c r="B21" s="97">
        <v>715</v>
      </c>
      <c r="C21" s="84">
        <f t="shared" si="2"/>
        <v>26.74897119341564</v>
      </c>
      <c r="E21" s="38" t="s">
        <v>329</v>
      </c>
      <c r="F21" s="80">
        <v>432</v>
      </c>
      <c r="G21" s="33">
        <f>(F21/$F$21)*100</f>
        <v>100</v>
      </c>
    </row>
    <row r="22" spans="1:7" ht="12.75">
      <c r="A22" s="36" t="s">
        <v>27</v>
      </c>
      <c r="B22" s="97">
        <v>511</v>
      </c>
      <c r="C22" s="84">
        <f t="shared" si="2"/>
        <v>19.11709689487467</v>
      </c>
      <c r="E22" s="34" t="s">
        <v>28</v>
      </c>
      <c r="F22" s="97">
        <v>282</v>
      </c>
      <c r="G22" s="84">
        <f aca="true" t="shared" si="3" ref="G22:G27">(F22/$F$21)*100</f>
        <v>65.27777777777779</v>
      </c>
    </row>
    <row r="23" spans="1:7" ht="12.75">
      <c r="A23" s="36" t="s">
        <v>29</v>
      </c>
      <c r="B23" s="97">
        <v>220</v>
      </c>
      <c r="C23" s="84">
        <f t="shared" si="2"/>
        <v>8.23045267489712</v>
      </c>
      <c r="E23" s="34" t="s">
        <v>30</v>
      </c>
      <c r="F23" s="97">
        <v>90</v>
      </c>
      <c r="G23" s="84">
        <f t="shared" si="3"/>
        <v>20.833333333333336</v>
      </c>
    </row>
    <row r="24" spans="1:7" ht="12.75">
      <c r="A24" s="36" t="s">
        <v>31</v>
      </c>
      <c r="B24" s="97">
        <v>614</v>
      </c>
      <c r="C24" s="84">
        <f t="shared" si="2"/>
        <v>22.970445192667416</v>
      </c>
      <c r="E24" s="34" t="s">
        <v>32</v>
      </c>
      <c r="F24" s="97">
        <v>32</v>
      </c>
      <c r="G24" s="84">
        <f t="shared" si="3"/>
        <v>7.4074074074074066</v>
      </c>
    </row>
    <row r="25" spans="1:7" ht="12.75">
      <c r="A25" s="36" t="s">
        <v>33</v>
      </c>
      <c r="B25" s="97">
        <v>368</v>
      </c>
      <c r="C25" s="84">
        <f t="shared" si="2"/>
        <v>13.767302656191546</v>
      </c>
      <c r="E25" s="34" t="s">
        <v>34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35</v>
      </c>
      <c r="F26" s="97">
        <v>28</v>
      </c>
      <c r="G26" s="84">
        <f t="shared" si="3"/>
        <v>6.481481481481481</v>
      </c>
    </row>
    <row r="27" spans="1:7" ht="12.75">
      <c r="A27" s="36" t="s">
        <v>36</v>
      </c>
      <c r="B27" s="108">
        <v>90.8</v>
      </c>
      <c r="C27" s="37" t="s">
        <v>423</v>
      </c>
      <c r="E27" s="34" t="s">
        <v>37</v>
      </c>
      <c r="F27" s="97">
        <v>0</v>
      </c>
      <c r="G27" s="84">
        <f t="shared" si="3"/>
        <v>0</v>
      </c>
    </row>
    <row r="28" spans="1:7" ht="12.75">
      <c r="A28" s="36" t="s">
        <v>38</v>
      </c>
      <c r="B28" s="108">
        <v>36.7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39</v>
      </c>
      <c r="F29" s="97" t="s">
        <v>412</v>
      </c>
      <c r="G29" s="84"/>
    </row>
    <row r="30" spans="1:10" ht="12.75">
      <c r="A30" s="29" t="s">
        <v>40</v>
      </c>
      <c r="B30" s="93" t="s">
        <v>412</v>
      </c>
      <c r="C30" s="10"/>
      <c r="E30" s="31" t="s">
        <v>41</v>
      </c>
      <c r="F30" s="80">
        <v>3826</v>
      </c>
      <c r="G30" s="33">
        <f>(F30/$F$30)*100</f>
        <v>100</v>
      </c>
      <c r="J30" s="39"/>
    </row>
    <row r="31" spans="1:10" ht="12.75">
      <c r="A31" s="95" t="s">
        <v>21</v>
      </c>
      <c r="B31" s="93">
        <v>3107</v>
      </c>
      <c r="C31" s="33">
        <f>(B31/$B$31)*100</f>
        <v>100</v>
      </c>
      <c r="E31" s="34" t="s">
        <v>42</v>
      </c>
      <c r="F31" s="97">
        <v>3163</v>
      </c>
      <c r="G31" s="101">
        <f>(F31/$F$30)*100</f>
        <v>82.67119707266075</v>
      </c>
      <c r="J31" s="39"/>
    </row>
    <row r="32" spans="1:10" ht="12.75">
      <c r="A32" s="36" t="s">
        <v>43</v>
      </c>
      <c r="B32" s="97">
        <v>644</v>
      </c>
      <c r="C32" s="10">
        <f>(B32/$B$31)*100</f>
        <v>20.72738976504667</v>
      </c>
      <c r="E32" s="34" t="s">
        <v>44</v>
      </c>
      <c r="F32" s="97">
        <v>663</v>
      </c>
      <c r="G32" s="101">
        <f aca="true" t="shared" si="4" ref="G32:G39">(F32/$F$30)*100</f>
        <v>17.328802927339257</v>
      </c>
      <c r="J32" s="39"/>
    </row>
    <row r="33" spans="1:10" ht="12.75">
      <c r="A33" s="36" t="s">
        <v>45</v>
      </c>
      <c r="B33" s="97">
        <v>2079</v>
      </c>
      <c r="C33" s="10">
        <f aca="true" t="shared" si="5" ref="C33:C38">(B33/$B$31)*100</f>
        <v>66.91342130672675</v>
      </c>
      <c r="E33" s="34" t="s">
        <v>46</v>
      </c>
      <c r="F33" s="97">
        <v>208</v>
      </c>
      <c r="G33" s="101">
        <f t="shared" si="4"/>
        <v>5.4364871928907474</v>
      </c>
      <c r="J33" s="39"/>
    </row>
    <row r="34" spans="1:7" ht="12.75">
      <c r="A34" s="36" t="s">
        <v>47</v>
      </c>
      <c r="B34" s="97">
        <v>15</v>
      </c>
      <c r="C34" s="10">
        <f t="shared" si="5"/>
        <v>0.482780817508851</v>
      </c>
      <c r="E34" s="34" t="s">
        <v>48</v>
      </c>
      <c r="F34" s="97">
        <v>67</v>
      </c>
      <c r="G34" s="101">
        <f t="shared" si="4"/>
        <v>1.7511761630946157</v>
      </c>
    </row>
    <row r="35" spans="1:7" ht="12.75">
      <c r="A35" s="36" t="s">
        <v>50</v>
      </c>
      <c r="B35" s="97">
        <v>174</v>
      </c>
      <c r="C35" s="10">
        <f t="shared" si="5"/>
        <v>5.600257483102671</v>
      </c>
      <c r="E35" s="34" t="s">
        <v>46</v>
      </c>
      <c r="F35" s="97">
        <v>15</v>
      </c>
      <c r="G35" s="101">
        <f t="shared" si="4"/>
        <v>0.39205436487192885</v>
      </c>
    </row>
    <row r="36" spans="1:7" ht="12.75">
      <c r="A36" s="36" t="s">
        <v>22</v>
      </c>
      <c r="B36" s="97">
        <v>140</v>
      </c>
      <c r="C36" s="10">
        <f t="shared" si="5"/>
        <v>4.505954296749276</v>
      </c>
      <c r="E36" s="34" t="s">
        <v>52</v>
      </c>
      <c r="F36" s="97">
        <v>461</v>
      </c>
      <c r="G36" s="101">
        <f t="shared" si="4"/>
        <v>12.049137480397281</v>
      </c>
    </row>
    <row r="37" spans="1:7" ht="12.75">
      <c r="A37" s="36" t="s">
        <v>51</v>
      </c>
      <c r="B37" s="97">
        <v>195</v>
      </c>
      <c r="C37" s="10">
        <f t="shared" si="5"/>
        <v>6.2761506276150625</v>
      </c>
      <c r="E37" s="34" t="s">
        <v>46</v>
      </c>
      <c r="F37" s="97">
        <v>164</v>
      </c>
      <c r="G37" s="101">
        <f t="shared" si="4"/>
        <v>4.286461055933089</v>
      </c>
    </row>
    <row r="38" spans="1:7" ht="12.75">
      <c r="A38" s="36" t="s">
        <v>22</v>
      </c>
      <c r="B38" s="97">
        <v>111</v>
      </c>
      <c r="C38" s="10">
        <f t="shared" si="5"/>
        <v>3.5725780495654975</v>
      </c>
      <c r="E38" s="34" t="s">
        <v>421</v>
      </c>
      <c r="F38" s="97">
        <v>24</v>
      </c>
      <c r="G38" s="101">
        <f t="shared" si="4"/>
        <v>0.6272869837950863</v>
      </c>
    </row>
    <row r="39" spans="1:7" ht="12.75">
      <c r="A39" s="36"/>
      <c r="B39" s="97" t="s">
        <v>412</v>
      </c>
      <c r="C39" s="10"/>
      <c r="E39" s="34" t="s">
        <v>46</v>
      </c>
      <c r="F39" s="97">
        <v>6</v>
      </c>
      <c r="G39" s="101">
        <f t="shared" si="4"/>
        <v>0.15682174594877157</v>
      </c>
    </row>
    <row r="40" spans="1:7" ht="12.75">
      <c r="A40" s="96" t="s">
        <v>23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412</v>
      </c>
      <c r="G41" s="101"/>
    </row>
    <row r="42" spans="1:9" ht="12.75">
      <c r="A42" s="96" t="s">
        <v>25</v>
      </c>
      <c r="B42" s="100">
        <v>68</v>
      </c>
      <c r="C42" s="33">
        <f>(B42/$B$42)*100</f>
        <v>100</v>
      </c>
      <c r="E42" s="31" t="s">
        <v>430</v>
      </c>
      <c r="F42" s="80">
        <v>4125</v>
      </c>
      <c r="G42" s="99">
        <f>(F42/$F$42)*100</f>
        <v>100</v>
      </c>
      <c r="I42" s="39"/>
    </row>
    <row r="43" spans="1:7" ht="12.75">
      <c r="A43" s="36" t="s">
        <v>26</v>
      </c>
      <c r="B43" s="98">
        <v>4</v>
      </c>
      <c r="C43" s="102">
        <f>(B43/$B$42)*100</f>
        <v>5.88235294117647</v>
      </c>
      <c r="E43" s="60" t="s">
        <v>330</v>
      </c>
      <c r="F43" s="106">
        <v>4822</v>
      </c>
      <c r="G43" s="107">
        <f aca="true" t="shared" si="6" ref="G43:G71">(F43/$F$42)*100</f>
        <v>116.8969696969697</v>
      </c>
    </row>
    <row r="44" spans="1:7" ht="12.75">
      <c r="A44" s="36"/>
      <c r="B44" s="93" t="s">
        <v>412</v>
      </c>
      <c r="C44" s="10"/>
      <c r="E44" s="1" t="s">
        <v>54</v>
      </c>
      <c r="F44" s="97">
        <v>98</v>
      </c>
      <c r="G44" s="101">
        <f t="shared" si="6"/>
        <v>2.375757575757576</v>
      </c>
    </row>
    <row r="45" spans="1:7" ht="14.25">
      <c r="A45" s="29" t="s">
        <v>55</v>
      </c>
      <c r="B45" s="93" t="s">
        <v>412</v>
      </c>
      <c r="C45" s="10"/>
      <c r="E45" s="1" t="s">
        <v>360</v>
      </c>
      <c r="F45" s="97">
        <v>0</v>
      </c>
      <c r="G45" s="101">
        <f t="shared" si="6"/>
        <v>0</v>
      </c>
    </row>
    <row r="46" spans="1:7" ht="12.75">
      <c r="A46" s="29" t="s">
        <v>56</v>
      </c>
      <c r="B46" s="93">
        <v>2951</v>
      </c>
      <c r="C46" s="33">
        <f>(B46/$B$46)*100</f>
        <v>100</v>
      </c>
      <c r="E46" s="1" t="s">
        <v>57</v>
      </c>
      <c r="F46" s="97">
        <v>6</v>
      </c>
      <c r="G46" s="101">
        <f t="shared" si="6"/>
        <v>0.14545454545454545</v>
      </c>
    </row>
    <row r="47" spans="1:7" ht="12.75">
      <c r="A47" s="36" t="s">
        <v>58</v>
      </c>
      <c r="B47" s="97">
        <v>319</v>
      </c>
      <c r="C47" s="10">
        <f>(B47/$B$46)*100</f>
        <v>10.809894950864114</v>
      </c>
      <c r="E47" s="1" t="s">
        <v>59</v>
      </c>
      <c r="F47" s="97">
        <v>27</v>
      </c>
      <c r="G47" s="101">
        <f t="shared" si="6"/>
        <v>0.6545454545454545</v>
      </c>
    </row>
    <row r="48" spans="1:7" ht="12.75">
      <c r="A48" s="36"/>
      <c r="B48" s="93" t="s">
        <v>412</v>
      </c>
      <c r="C48" s="10"/>
      <c r="E48" s="1" t="s">
        <v>60</v>
      </c>
      <c r="F48" s="97">
        <v>345</v>
      </c>
      <c r="G48" s="101">
        <f t="shared" si="6"/>
        <v>8.363636363636363</v>
      </c>
    </row>
    <row r="49" spans="1:7" ht="14.25">
      <c r="A49" s="29" t="s">
        <v>61</v>
      </c>
      <c r="B49" s="93" t="s">
        <v>412</v>
      </c>
      <c r="C49" s="10"/>
      <c r="E49" s="1" t="s">
        <v>361</v>
      </c>
      <c r="F49" s="97">
        <v>85</v>
      </c>
      <c r="G49" s="101">
        <f t="shared" si="6"/>
        <v>2.0606060606060606</v>
      </c>
    </row>
    <row r="50" spans="1:7" ht="14.25">
      <c r="A50" s="29" t="s">
        <v>62</v>
      </c>
      <c r="B50" s="93" t="s">
        <v>412</v>
      </c>
      <c r="C50" s="10"/>
      <c r="E50" s="1" t="s">
        <v>362</v>
      </c>
      <c r="F50" s="97">
        <v>6</v>
      </c>
      <c r="G50" s="101">
        <f t="shared" si="6"/>
        <v>0.14545454545454545</v>
      </c>
    </row>
    <row r="51" spans="1:7" ht="12.75">
      <c r="A51" s="5" t="s">
        <v>63</v>
      </c>
      <c r="B51" s="93">
        <v>1030</v>
      </c>
      <c r="C51" s="33">
        <f>(B51/$B$51)*100</f>
        <v>100</v>
      </c>
      <c r="E51" s="1" t="s">
        <v>64</v>
      </c>
      <c r="F51" s="97">
        <v>589</v>
      </c>
      <c r="G51" s="101">
        <f t="shared" si="6"/>
        <v>14.27878787878788</v>
      </c>
    </row>
    <row r="52" spans="1:7" ht="12.75">
      <c r="A52" s="4" t="s">
        <v>65</v>
      </c>
      <c r="B52" s="98">
        <v>29</v>
      </c>
      <c r="C52" s="10">
        <f>(B52/$B$51)*100</f>
        <v>2.815533980582524</v>
      </c>
      <c r="E52" s="1" t="s">
        <v>66</v>
      </c>
      <c r="F52" s="97">
        <v>177</v>
      </c>
      <c r="G52" s="101">
        <f t="shared" si="6"/>
        <v>4.290909090909091</v>
      </c>
    </row>
    <row r="53" spans="1:7" ht="12.75">
      <c r="A53" s="4"/>
      <c r="B53" s="93" t="s">
        <v>412</v>
      </c>
      <c r="C53" s="10"/>
      <c r="E53" s="1" t="s">
        <v>67</v>
      </c>
      <c r="F53" s="97">
        <v>81</v>
      </c>
      <c r="G53" s="101">
        <f t="shared" si="6"/>
        <v>1.9636363636363636</v>
      </c>
    </row>
    <row r="54" spans="1:7" ht="14.25">
      <c r="A54" s="5" t="s">
        <v>68</v>
      </c>
      <c r="B54" s="93">
        <v>2405</v>
      </c>
      <c r="C54" s="33">
        <f>(B54/$B$54)*100</f>
        <v>100</v>
      </c>
      <c r="E54" s="1" t="s">
        <v>363</v>
      </c>
      <c r="F54" s="97">
        <v>928</v>
      </c>
      <c r="G54" s="101">
        <f t="shared" si="6"/>
        <v>22.496969696969696</v>
      </c>
    </row>
    <row r="55" spans="1:7" ht="12.75">
      <c r="A55" s="4" t="s">
        <v>65</v>
      </c>
      <c r="B55" s="98">
        <v>334</v>
      </c>
      <c r="C55" s="10">
        <f>(B55/$B$54)*100</f>
        <v>13.887733887733889</v>
      </c>
      <c r="E55" s="1" t="s">
        <v>69</v>
      </c>
      <c r="F55" s="97">
        <v>1038</v>
      </c>
      <c r="G55" s="101">
        <f t="shared" si="6"/>
        <v>25.163636363636364</v>
      </c>
    </row>
    <row r="56" spans="1:7" ht="12.75">
      <c r="A56" s="4" t="s">
        <v>70</v>
      </c>
      <c r="B56" s="176">
        <v>61.1</v>
      </c>
      <c r="C56" s="37" t="s">
        <v>423</v>
      </c>
      <c r="E56" s="1" t="s">
        <v>71</v>
      </c>
      <c r="F56" s="97">
        <v>24</v>
      </c>
      <c r="G56" s="101">
        <f t="shared" si="6"/>
        <v>0.5818181818181818</v>
      </c>
    </row>
    <row r="57" spans="1:7" ht="12.75">
      <c r="A57" s="4" t="s">
        <v>72</v>
      </c>
      <c r="B57" s="98">
        <v>2071</v>
      </c>
      <c r="C57" s="10">
        <f>(B57/$B$54)*100</f>
        <v>86.11226611226611</v>
      </c>
      <c r="E57" s="1" t="s">
        <v>73</v>
      </c>
      <c r="F57" s="97">
        <v>35</v>
      </c>
      <c r="G57" s="101">
        <f t="shared" si="6"/>
        <v>0.8484848484848486</v>
      </c>
    </row>
    <row r="58" spans="1:7" ht="12.75">
      <c r="A58" s="4" t="s">
        <v>70</v>
      </c>
      <c r="B58" s="176">
        <v>76.3</v>
      </c>
      <c r="C58" s="37" t="s">
        <v>423</v>
      </c>
      <c r="E58" s="1" t="s">
        <v>74</v>
      </c>
      <c r="F58" s="97">
        <v>206</v>
      </c>
      <c r="G58" s="101">
        <f t="shared" si="6"/>
        <v>4.993939393939393</v>
      </c>
    </row>
    <row r="59" spans="1:7" ht="12.75">
      <c r="A59" s="4"/>
      <c r="B59" s="93" t="s">
        <v>412</v>
      </c>
      <c r="C59" s="10"/>
      <c r="E59" s="1" t="s">
        <v>75</v>
      </c>
      <c r="F59" s="97">
        <v>23</v>
      </c>
      <c r="G59" s="101">
        <f t="shared" si="6"/>
        <v>0.5575757575757576</v>
      </c>
    </row>
    <row r="60" spans="1:7" ht="12.75">
      <c r="A60" s="5" t="s">
        <v>76</v>
      </c>
      <c r="B60" s="93">
        <v>383</v>
      </c>
      <c r="C60" s="33">
        <f>(B60/$B$60)*100</f>
        <v>100</v>
      </c>
      <c r="E60" s="1" t="s">
        <v>77</v>
      </c>
      <c r="F60" s="97">
        <v>140</v>
      </c>
      <c r="G60" s="101">
        <f t="shared" si="6"/>
        <v>3.3939393939393945</v>
      </c>
    </row>
    <row r="61" spans="1:7" ht="12.75">
      <c r="A61" s="4" t="s">
        <v>65</v>
      </c>
      <c r="B61" s="97">
        <v>112</v>
      </c>
      <c r="C61" s="10">
        <f>(B61/$B$60)*100</f>
        <v>29.242819843342037</v>
      </c>
      <c r="E61" s="1" t="s">
        <v>78</v>
      </c>
      <c r="F61" s="97">
        <v>82</v>
      </c>
      <c r="G61" s="101">
        <f t="shared" si="6"/>
        <v>1.9878787878787878</v>
      </c>
    </row>
    <row r="62" spans="1:7" ht="12.75">
      <c r="A62" s="4"/>
      <c r="B62" s="93" t="s">
        <v>412</v>
      </c>
      <c r="C62" s="10"/>
      <c r="E62" s="1" t="s">
        <v>79</v>
      </c>
      <c r="F62" s="97">
        <v>56</v>
      </c>
      <c r="G62" s="101">
        <f t="shared" si="6"/>
        <v>1.3575757575757577</v>
      </c>
    </row>
    <row r="63" spans="1:7" ht="12.75">
      <c r="A63" s="5" t="s">
        <v>80</v>
      </c>
      <c r="B63" s="93" t="s">
        <v>412</v>
      </c>
      <c r="C63" s="10"/>
      <c r="E63" s="1" t="s">
        <v>81</v>
      </c>
      <c r="F63" s="97">
        <v>7</v>
      </c>
      <c r="G63" s="101">
        <f t="shared" si="6"/>
        <v>0.1696969696969697</v>
      </c>
    </row>
    <row r="64" spans="1:7" ht="12.75">
      <c r="A64" s="29" t="s">
        <v>82</v>
      </c>
      <c r="B64" s="93">
        <v>3826</v>
      </c>
      <c r="C64" s="33">
        <f>(B64/$B$64)*100</f>
        <v>100</v>
      </c>
      <c r="E64" s="1" t="s">
        <v>83</v>
      </c>
      <c r="F64" s="97">
        <v>0</v>
      </c>
      <c r="G64" s="101">
        <f t="shared" si="6"/>
        <v>0</v>
      </c>
    </row>
    <row r="65" spans="1:7" ht="12.75">
      <c r="A65" s="4" t="s">
        <v>418</v>
      </c>
      <c r="B65" s="97">
        <v>2815</v>
      </c>
      <c r="C65" s="10">
        <f>(B65/$B$64)*100</f>
        <v>73.57553580763198</v>
      </c>
      <c r="E65" s="1" t="s">
        <v>84</v>
      </c>
      <c r="F65" s="97">
        <v>35</v>
      </c>
      <c r="G65" s="101">
        <f t="shared" si="6"/>
        <v>0.8484848484848486</v>
      </c>
    </row>
    <row r="66" spans="1:7" ht="12.75">
      <c r="A66" s="4" t="s">
        <v>419</v>
      </c>
      <c r="B66" s="97">
        <v>990</v>
      </c>
      <c r="C66" s="10">
        <f aca="true" t="shared" si="7" ref="C66:C71">(B66/$B$64)*100</f>
        <v>25.875588081547306</v>
      </c>
      <c r="E66" s="1" t="s">
        <v>85</v>
      </c>
      <c r="F66" s="97">
        <v>8</v>
      </c>
      <c r="G66" s="101">
        <f t="shared" si="6"/>
        <v>0.19393939393939394</v>
      </c>
    </row>
    <row r="67" spans="1:7" ht="12.75">
      <c r="A67" s="4" t="s">
        <v>86</v>
      </c>
      <c r="B67" s="97">
        <v>679</v>
      </c>
      <c r="C67" s="10">
        <f t="shared" si="7"/>
        <v>17.746994249869317</v>
      </c>
      <c r="E67" s="1" t="s">
        <v>87</v>
      </c>
      <c r="F67" s="97">
        <v>23</v>
      </c>
      <c r="G67" s="101">
        <f t="shared" si="6"/>
        <v>0.5575757575757576</v>
      </c>
    </row>
    <row r="68" spans="1:7" ht="12.75">
      <c r="A68" s="4" t="s">
        <v>88</v>
      </c>
      <c r="B68" s="97">
        <v>311</v>
      </c>
      <c r="C68" s="10">
        <f t="shared" si="7"/>
        <v>8.128593831677993</v>
      </c>
      <c r="E68" s="1" t="s">
        <v>89</v>
      </c>
      <c r="F68" s="97">
        <v>170</v>
      </c>
      <c r="G68" s="101">
        <f t="shared" si="6"/>
        <v>4.121212121212121</v>
      </c>
    </row>
    <row r="69" spans="1:7" ht="12.75">
      <c r="A69" s="4" t="s">
        <v>90</v>
      </c>
      <c r="B69" s="97">
        <v>142</v>
      </c>
      <c r="C69" s="10">
        <f t="shared" si="7"/>
        <v>3.7114479874542603</v>
      </c>
      <c r="E69" s="1" t="s">
        <v>91</v>
      </c>
      <c r="F69" s="97">
        <v>13</v>
      </c>
      <c r="G69" s="101">
        <f t="shared" si="6"/>
        <v>0.3151515151515152</v>
      </c>
    </row>
    <row r="70" spans="1:7" ht="12.75">
      <c r="A70" s="4" t="s">
        <v>92</v>
      </c>
      <c r="B70" s="97">
        <v>169</v>
      </c>
      <c r="C70" s="10">
        <f t="shared" si="7"/>
        <v>4.417145844223732</v>
      </c>
      <c r="E70" s="1" t="s">
        <v>93</v>
      </c>
      <c r="F70" s="97">
        <v>0</v>
      </c>
      <c r="G70" s="101">
        <f t="shared" si="6"/>
        <v>0</v>
      </c>
    </row>
    <row r="71" spans="1:7" ht="12.75">
      <c r="A71" s="7" t="s">
        <v>420</v>
      </c>
      <c r="B71" s="103">
        <v>21</v>
      </c>
      <c r="C71" s="40">
        <f t="shared" si="7"/>
        <v>0.5488761108207005</v>
      </c>
      <c r="D71" s="41"/>
      <c r="E71" s="9" t="s">
        <v>94</v>
      </c>
      <c r="F71" s="103">
        <v>620</v>
      </c>
      <c r="G71" s="104">
        <f t="shared" si="6"/>
        <v>15.03030303030303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3054</v>
      </c>
      <c r="C9" s="81">
        <f>(B9/$B$9)*100</f>
        <v>100</v>
      </c>
      <c r="D9" s="65"/>
      <c r="E9" s="79" t="s">
        <v>106</v>
      </c>
      <c r="F9" s="80">
        <v>1369</v>
      </c>
      <c r="G9" s="81">
        <f>(F9/$F$9)*100</f>
        <v>100</v>
      </c>
    </row>
    <row r="10" spans="1:7" ht="12.75">
      <c r="A10" s="82" t="s">
        <v>107</v>
      </c>
      <c r="B10" s="97">
        <v>2117</v>
      </c>
      <c r="C10" s="105">
        <f>(B10/$B$9)*100</f>
        <v>69.31892599869023</v>
      </c>
      <c r="D10" s="65"/>
      <c r="E10" s="78" t="s">
        <v>108</v>
      </c>
      <c r="F10" s="97">
        <v>20</v>
      </c>
      <c r="G10" s="105">
        <f aca="true" t="shared" si="0" ref="G10:G19">(F10/$F$9)*100</f>
        <v>1.460920379839299</v>
      </c>
    </row>
    <row r="11" spans="1:7" ht="12.75">
      <c r="A11" s="82" t="s">
        <v>109</v>
      </c>
      <c r="B11" s="97">
        <v>2109</v>
      </c>
      <c r="C11" s="105">
        <f aca="true" t="shared" si="1" ref="C11:C16">(B11/$B$9)*100</f>
        <v>69.05697445972496</v>
      </c>
      <c r="D11" s="65"/>
      <c r="E11" s="78" t="s">
        <v>110</v>
      </c>
      <c r="F11" s="97">
        <v>26</v>
      </c>
      <c r="G11" s="105">
        <f t="shared" si="0"/>
        <v>1.8991964937910883</v>
      </c>
    </row>
    <row r="12" spans="1:7" ht="12.75">
      <c r="A12" s="82" t="s">
        <v>111</v>
      </c>
      <c r="B12" s="97">
        <v>2000</v>
      </c>
      <c r="C12" s="105">
        <f>(B12/$B$9)*100</f>
        <v>65.48788474132286</v>
      </c>
      <c r="D12" s="65"/>
      <c r="E12" s="78" t="s">
        <v>112</v>
      </c>
      <c r="F12" s="97">
        <v>68</v>
      </c>
      <c r="G12" s="105">
        <f t="shared" si="0"/>
        <v>4.967129291453616</v>
      </c>
    </row>
    <row r="13" spans="1:7" ht="12.75">
      <c r="A13" s="82" t="s">
        <v>113</v>
      </c>
      <c r="B13" s="97">
        <v>109</v>
      </c>
      <c r="C13" s="105">
        <f>(B13/$B$9)*100</f>
        <v>3.5690897184020955</v>
      </c>
      <c r="D13" s="65"/>
      <c r="E13" s="78" t="s">
        <v>114</v>
      </c>
      <c r="F13" s="97">
        <v>82</v>
      </c>
      <c r="G13" s="105">
        <f t="shared" si="0"/>
        <v>5.989773557341125</v>
      </c>
    </row>
    <row r="14" spans="1:7" ht="12.75">
      <c r="A14" s="82" t="s">
        <v>115</v>
      </c>
      <c r="B14" s="109">
        <v>5.2</v>
      </c>
      <c r="C14" s="112" t="s">
        <v>423</v>
      </c>
      <c r="D14" s="65"/>
      <c r="E14" s="78" t="s">
        <v>116</v>
      </c>
      <c r="F14" s="97">
        <v>143</v>
      </c>
      <c r="G14" s="105">
        <f t="shared" si="0"/>
        <v>10.445580715850985</v>
      </c>
    </row>
    <row r="15" spans="1:7" ht="12.75">
      <c r="A15" s="82" t="s">
        <v>117</v>
      </c>
      <c r="B15" s="109">
        <v>8</v>
      </c>
      <c r="C15" s="105">
        <f t="shared" si="1"/>
        <v>0.26195153896529144</v>
      </c>
      <c r="D15" s="65"/>
      <c r="E15" s="78" t="s">
        <v>118</v>
      </c>
      <c r="F15" s="97">
        <v>345</v>
      </c>
      <c r="G15" s="105">
        <f t="shared" si="0"/>
        <v>25.200876552227903</v>
      </c>
    </row>
    <row r="16" spans="1:7" ht="12.75">
      <c r="A16" s="82" t="s">
        <v>229</v>
      </c>
      <c r="B16" s="97">
        <v>937</v>
      </c>
      <c r="C16" s="105">
        <f t="shared" si="1"/>
        <v>30.681074001309756</v>
      </c>
      <c r="D16" s="65"/>
      <c r="E16" s="78" t="s">
        <v>230</v>
      </c>
      <c r="F16" s="97">
        <v>290</v>
      </c>
      <c r="G16" s="105">
        <f t="shared" si="0"/>
        <v>21.18334550766983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281</v>
      </c>
      <c r="G17" s="105">
        <f t="shared" si="0"/>
        <v>20.525931336742147</v>
      </c>
    </row>
    <row r="18" spans="1:7" ht="12.75">
      <c r="A18" s="77" t="s">
        <v>232</v>
      </c>
      <c r="B18" s="80">
        <v>1520</v>
      </c>
      <c r="C18" s="81">
        <f>(B18/$B$18)*100</f>
        <v>100</v>
      </c>
      <c r="D18" s="65"/>
      <c r="E18" s="78" t="s">
        <v>332</v>
      </c>
      <c r="F18" s="97">
        <v>75</v>
      </c>
      <c r="G18" s="105">
        <f t="shared" si="0"/>
        <v>5.47845142439737</v>
      </c>
    </row>
    <row r="19" spans="1:9" ht="12.75">
      <c r="A19" s="82" t="s">
        <v>107</v>
      </c>
      <c r="B19" s="97">
        <v>904</v>
      </c>
      <c r="C19" s="105">
        <f>(B19/$B$18)*100</f>
        <v>59.473684210526315</v>
      </c>
      <c r="D19" s="65"/>
      <c r="E19" s="78" t="s">
        <v>331</v>
      </c>
      <c r="F19" s="98">
        <v>39</v>
      </c>
      <c r="G19" s="105">
        <f t="shared" si="0"/>
        <v>2.8487947406866323</v>
      </c>
      <c r="I19" s="117"/>
    </row>
    <row r="20" spans="1:7" ht="12.75">
      <c r="A20" s="82" t="s">
        <v>109</v>
      </c>
      <c r="B20" s="97">
        <v>904</v>
      </c>
      <c r="C20" s="105">
        <f>(B20/$B$18)*100</f>
        <v>59.473684210526315</v>
      </c>
      <c r="D20" s="65"/>
      <c r="E20" s="78" t="s">
        <v>233</v>
      </c>
      <c r="F20" s="97">
        <v>75026</v>
      </c>
      <c r="G20" s="112" t="s">
        <v>423</v>
      </c>
    </row>
    <row r="21" spans="1:7" ht="12.75">
      <c r="A21" s="82" t="s">
        <v>111</v>
      </c>
      <c r="B21" s="97">
        <v>862</v>
      </c>
      <c r="C21" s="105">
        <f>(B21/$B$18)*100</f>
        <v>56.71052631578948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1231</v>
      </c>
      <c r="G22" s="105">
        <f>(F22/$F$9)*100</f>
        <v>89.91964937910883</v>
      </c>
    </row>
    <row r="23" spans="1:7" ht="12.75">
      <c r="A23" s="77" t="s">
        <v>235</v>
      </c>
      <c r="B23" s="80">
        <v>359</v>
      </c>
      <c r="C23" s="81">
        <f>(B23/$B$23)*100</f>
        <v>100</v>
      </c>
      <c r="D23" s="65"/>
      <c r="E23" s="78" t="s">
        <v>236</v>
      </c>
      <c r="F23" s="97">
        <v>77930</v>
      </c>
      <c r="G23" s="112" t="s">
        <v>423</v>
      </c>
    </row>
    <row r="24" spans="1:7" ht="12.75">
      <c r="A24" s="82" t="s">
        <v>237</v>
      </c>
      <c r="B24" s="97">
        <v>232</v>
      </c>
      <c r="C24" s="105">
        <f>(B24/$B$23)*100</f>
        <v>64.62395543175488</v>
      </c>
      <c r="D24" s="65"/>
      <c r="E24" s="78" t="s">
        <v>238</v>
      </c>
      <c r="F24" s="97">
        <v>294</v>
      </c>
      <c r="G24" s="105">
        <f>(F24/$F$9)*100</f>
        <v>21.47552958363769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12465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50</v>
      </c>
      <c r="G26" s="105">
        <f>(F26/$F$9)*100</f>
        <v>3.6523009495982466</v>
      </c>
    </row>
    <row r="27" spans="1:7" ht="12.75">
      <c r="A27" s="77" t="s">
        <v>247</v>
      </c>
      <c r="B27" s="80">
        <v>1973</v>
      </c>
      <c r="C27" s="81">
        <f>(B27/$B$27)*100</f>
        <v>100</v>
      </c>
      <c r="D27" s="65"/>
      <c r="E27" s="78" t="s">
        <v>240</v>
      </c>
      <c r="F27" s="98">
        <v>7233</v>
      </c>
      <c r="G27" s="112" t="s">
        <v>423</v>
      </c>
    </row>
    <row r="28" spans="1:7" ht="12.75">
      <c r="A28" s="82" t="s">
        <v>248</v>
      </c>
      <c r="B28" s="97">
        <v>1626</v>
      </c>
      <c r="C28" s="105">
        <f aca="true" t="shared" si="2" ref="C28:C33">(B28/$B$27)*100</f>
        <v>82.41256969082616</v>
      </c>
      <c r="D28" s="65"/>
      <c r="E28" s="78" t="s">
        <v>241</v>
      </c>
      <c r="F28" s="97">
        <v>6</v>
      </c>
      <c r="G28" s="105">
        <f>(F28/$F$9)*100</f>
        <v>0.4382761139517896</v>
      </c>
    </row>
    <row r="29" spans="1:7" ht="12.75">
      <c r="A29" s="82" t="s">
        <v>249</v>
      </c>
      <c r="B29" s="97">
        <v>185</v>
      </c>
      <c r="C29" s="105">
        <f t="shared" si="2"/>
        <v>9.37658388241257</v>
      </c>
      <c r="D29" s="65"/>
      <c r="E29" s="78" t="s">
        <v>242</v>
      </c>
      <c r="F29" s="97">
        <v>367</v>
      </c>
      <c r="G29" s="112" t="s">
        <v>423</v>
      </c>
    </row>
    <row r="30" spans="1:7" ht="12.75">
      <c r="A30" s="82" t="s">
        <v>250</v>
      </c>
      <c r="B30" s="97">
        <v>88</v>
      </c>
      <c r="C30" s="105">
        <f t="shared" si="2"/>
        <v>4.46021287379625</v>
      </c>
      <c r="D30" s="65"/>
      <c r="E30" s="78" t="s">
        <v>243</v>
      </c>
      <c r="F30" s="97">
        <v>239</v>
      </c>
      <c r="G30" s="105">
        <f>(F30/$F$9)*100</f>
        <v>17.457998539079618</v>
      </c>
    </row>
    <row r="31" spans="1:7" ht="12.75">
      <c r="A31" s="82" t="s">
        <v>277</v>
      </c>
      <c r="B31" s="97">
        <v>19</v>
      </c>
      <c r="C31" s="105">
        <f t="shared" si="2"/>
        <v>0.963000506842372</v>
      </c>
      <c r="D31" s="65"/>
      <c r="E31" s="78" t="s">
        <v>244</v>
      </c>
      <c r="F31" s="97">
        <v>22288</v>
      </c>
      <c r="G31" s="112" t="s">
        <v>423</v>
      </c>
    </row>
    <row r="32" spans="1:7" ht="12.75">
      <c r="A32" s="82" t="s">
        <v>251</v>
      </c>
      <c r="B32" s="97">
        <v>10</v>
      </c>
      <c r="C32" s="105">
        <f t="shared" si="2"/>
        <v>0.5068423720223011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45</v>
      </c>
      <c r="C33" s="105">
        <f t="shared" si="2"/>
        <v>2.2807906741003547</v>
      </c>
      <c r="D33" s="65"/>
      <c r="E33" s="79" t="s">
        <v>246</v>
      </c>
      <c r="F33" s="80">
        <v>1197</v>
      </c>
      <c r="G33" s="81">
        <f>(F33/$F$33)*100</f>
        <v>100</v>
      </c>
    </row>
    <row r="34" spans="1:7" ht="12.75">
      <c r="A34" s="82" t="s">
        <v>253</v>
      </c>
      <c r="B34" s="109">
        <v>25.1</v>
      </c>
      <c r="C34" s="112" t="s">
        <v>423</v>
      </c>
      <c r="D34" s="65"/>
      <c r="E34" s="78" t="s">
        <v>108</v>
      </c>
      <c r="F34" s="97">
        <v>20</v>
      </c>
      <c r="G34" s="105">
        <f aca="true" t="shared" si="3" ref="G34:G43">(F34/$F$33)*100</f>
        <v>1.670843776106934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110</v>
      </c>
      <c r="F35" s="97">
        <v>18</v>
      </c>
      <c r="G35" s="105">
        <f t="shared" si="3"/>
        <v>1.5037593984962405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112</v>
      </c>
      <c r="F36" s="97">
        <v>36</v>
      </c>
      <c r="G36" s="105">
        <f t="shared" si="3"/>
        <v>3.007518796992481</v>
      </c>
    </row>
    <row r="37" spans="1:7" ht="12.75">
      <c r="A37" s="77" t="s">
        <v>256</v>
      </c>
      <c r="B37" s="80">
        <v>2000</v>
      </c>
      <c r="C37" s="81">
        <f>(B37/$B$37)*100</f>
        <v>100</v>
      </c>
      <c r="D37" s="65"/>
      <c r="E37" s="78" t="s">
        <v>114</v>
      </c>
      <c r="F37" s="97">
        <v>84</v>
      </c>
      <c r="G37" s="105">
        <f t="shared" si="3"/>
        <v>7.017543859649122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116</v>
      </c>
      <c r="F38" s="97">
        <v>114</v>
      </c>
      <c r="G38" s="105">
        <f t="shared" si="3"/>
        <v>9.523809523809524</v>
      </c>
    </row>
    <row r="39" spans="1:7" ht="12.75">
      <c r="A39" s="82" t="s">
        <v>259</v>
      </c>
      <c r="B39" s="98">
        <v>807</v>
      </c>
      <c r="C39" s="105">
        <f>(B39/$B$37)*100</f>
        <v>40.35</v>
      </c>
      <c r="D39" s="65"/>
      <c r="E39" s="78" t="s">
        <v>118</v>
      </c>
      <c r="F39" s="97">
        <v>268</v>
      </c>
      <c r="G39" s="105">
        <f t="shared" si="3"/>
        <v>22.389306599832913</v>
      </c>
    </row>
    <row r="40" spans="1:7" ht="12.75">
      <c r="A40" s="82" t="s">
        <v>260</v>
      </c>
      <c r="B40" s="98">
        <v>237</v>
      </c>
      <c r="C40" s="105">
        <f>(B40/$B$37)*100</f>
        <v>11.85</v>
      </c>
      <c r="D40" s="65"/>
      <c r="E40" s="78" t="s">
        <v>230</v>
      </c>
      <c r="F40" s="97">
        <v>283</v>
      </c>
      <c r="G40" s="105">
        <f t="shared" si="3"/>
        <v>23.642439431913115</v>
      </c>
    </row>
    <row r="41" spans="1:7" ht="12.75">
      <c r="A41" s="82" t="s">
        <v>262</v>
      </c>
      <c r="B41" s="98">
        <v>674</v>
      </c>
      <c r="C41" s="105">
        <f>(B41/$B$37)*100</f>
        <v>33.7</v>
      </c>
      <c r="D41" s="65"/>
      <c r="E41" s="78" t="s">
        <v>231</v>
      </c>
      <c r="F41" s="97">
        <v>260</v>
      </c>
      <c r="G41" s="105">
        <f t="shared" si="3"/>
        <v>21.72096908939014</v>
      </c>
    </row>
    <row r="42" spans="1:7" ht="12.75">
      <c r="A42" s="82" t="s">
        <v>422</v>
      </c>
      <c r="B42" s="98">
        <v>0</v>
      </c>
      <c r="C42" s="105">
        <f>(B42/$B$37)*100</f>
        <v>0</v>
      </c>
      <c r="D42" s="65"/>
      <c r="E42" s="78" t="s">
        <v>332</v>
      </c>
      <c r="F42" s="97">
        <v>75</v>
      </c>
      <c r="G42" s="105">
        <f t="shared" si="3"/>
        <v>6.265664160401002</v>
      </c>
    </row>
    <row r="43" spans="1:7" ht="12.75">
      <c r="A43" s="82" t="s">
        <v>15</v>
      </c>
      <c r="B43" s="97" t="s">
        <v>412</v>
      </c>
      <c r="C43" s="105" t="s">
        <v>412</v>
      </c>
      <c r="D43" s="65"/>
      <c r="E43" s="78" t="s">
        <v>331</v>
      </c>
      <c r="F43" s="98">
        <v>39</v>
      </c>
      <c r="G43" s="105">
        <f t="shared" si="3"/>
        <v>3.258145363408521</v>
      </c>
    </row>
    <row r="44" spans="1:7" ht="12.75">
      <c r="A44" s="82" t="s">
        <v>16</v>
      </c>
      <c r="B44" s="98">
        <v>137</v>
      </c>
      <c r="C44" s="105">
        <f>(B44/$B$37)*100</f>
        <v>6.8500000000000005</v>
      </c>
      <c r="D44" s="65"/>
      <c r="E44" s="78" t="s">
        <v>255</v>
      </c>
      <c r="F44" s="97">
        <v>78206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145</v>
      </c>
      <c r="C46" s="105">
        <f>(B46/$B$37)*100</f>
        <v>7.249999999999999</v>
      </c>
      <c r="D46" s="65"/>
      <c r="E46" s="78" t="s">
        <v>258</v>
      </c>
      <c r="F46" s="97">
        <v>27235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56756</v>
      </c>
      <c r="G48" s="112" t="s">
        <v>423</v>
      </c>
    </row>
    <row r="49" spans="1:7" ht="13.5" thickBot="1">
      <c r="A49" s="82" t="s">
        <v>17</v>
      </c>
      <c r="B49" s="98">
        <v>0</v>
      </c>
      <c r="C49" s="105">
        <f aca="true" t="shared" si="4" ref="C49:C55">(B49/$B$37)*100</f>
        <v>0</v>
      </c>
      <c r="D49" s="87"/>
      <c r="E49" s="88" t="s">
        <v>264</v>
      </c>
      <c r="F49" s="113">
        <v>41429</v>
      </c>
      <c r="G49" s="114" t="s">
        <v>423</v>
      </c>
    </row>
    <row r="50" spans="1:7" ht="13.5" thickTop="1">
      <c r="A50" s="82" t="s">
        <v>278</v>
      </c>
      <c r="B50" s="98">
        <v>138</v>
      </c>
      <c r="C50" s="105">
        <f t="shared" si="4"/>
        <v>6.9</v>
      </c>
      <c r="D50" s="65"/>
      <c r="E50" s="78"/>
      <c r="F50" s="86"/>
      <c r="G50" s="85"/>
    </row>
    <row r="51" spans="1:7" ht="12.75">
      <c r="A51" s="82" t="s">
        <v>279</v>
      </c>
      <c r="B51" s="98">
        <v>139</v>
      </c>
      <c r="C51" s="105">
        <f t="shared" si="4"/>
        <v>6.950000000000001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45</v>
      </c>
      <c r="C52" s="105">
        <f t="shared" si="4"/>
        <v>2.25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292</v>
      </c>
      <c r="C53" s="105">
        <f t="shared" si="4"/>
        <v>14.6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95</v>
      </c>
      <c r="B54" s="98">
        <v>120</v>
      </c>
      <c r="C54" s="105">
        <f t="shared" si="4"/>
        <v>6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81</v>
      </c>
      <c r="C55" s="105">
        <f t="shared" si="4"/>
        <v>4.05</v>
      </c>
      <c r="D55" s="65"/>
      <c r="E55" s="78"/>
      <c r="F55" s="89"/>
      <c r="G55" s="84"/>
    </row>
    <row r="56" spans="1:8" ht="12.75">
      <c r="A56" s="82" t="s">
        <v>14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6" t="s">
        <v>120</v>
      </c>
    </row>
    <row r="57" spans="1:12" ht="12.75">
      <c r="A57" s="82" t="s">
        <v>97</v>
      </c>
      <c r="B57" s="98">
        <v>172</v>
      </c>
      <c r="C57" s="105">
        <f>(B57/$B$37)*100</f>
        <v>8.6</v>
      </c>
      <c r="D57" s="65"/>
      <c r="E57" s="79" t="s">
        <v>246</v>
      </c>
      <c r="F57" s="80">
        <v>32</v>
      </c>
      <c r="G57" s="81">
        <f>(F57/L57)*100</f>
        <v>2.6733500417710943</v>
      </c>
      <c r="H57" s="79" t="s">
        <v>246</v>
      </c>
      <c r="L57" s="15">
        <v>1197</v>
      </c>
    </row>
    <row r="58" spans="1:12" ht="12.75">
      <c r="A58" s="82" t="s">
        <v>13</v>
      </c>
      <c r="B58" s="97" t="s">
        <v>412</v>
      </c>
      <c r="C58" s="105" t="s">
        <v>412</v>
      </c>
      <c r="D58" s="65"/>
      <c r="E58" s="78" t="s">
        <v>280</v>
      </c>
      <c r="F58" s="97">
        <v>26</v>
      </c>
      <c r="G58" s="105">
        <f>(F58/L58)*100</f>
        <v>4.234527687296417</v>
      </c>
      <c r="H58" s="78" t="s">
        <v>280</v>
      </c>
      <c r="L58" s="15">
        <v>614</v>
      </c>
    </row>
    <row r="59" spans="1:12" ht="12.75">
      <c r="A59" s="82" t="s">
        <v>274</v>
      </c>
      <c r="B59" s="98">
        <v>220</v>
      </c>
      <c r="C59" s="105">
        <f>(B59/$B$37)*100</f>
        <v>11</v>
      </c>
      <c r="D59" s="65"/>
      <c r="E59" s="78" t="s">
        <v>282</v>
      </c>
      <c r="F59" s="97">
        <v>0</v>
      </c>
      <c r="G59" s="105">
        <f>(F59/L59)*100</f>
        <v>0</v>
      </c>
      <c r="H59" s="78" t="s">
        <v>282</v>
      </c>
      <c r="L59" s="15">
        <v>210</v>
      </c>
    </row>
    <row r="60" spans="1:7" ht="12.75">
      <c r="A60" s="82" t="s">
        <v>275</v>
      </c>
      <c r="B60" s="98">
        <v>405</v>
      </c>
      <c r="C60" s="105">
        <f>(B60/$B$37)*100</f>
        <v>20.25</v>
      </c>
      <c r="D60" s="65"/>
      <c r="E60" s="79"/>
      <c r="F60" s="97" t="s">
        <v>412</v>
      </c>
      <c r="G60" s="105" t="s">
        <v>412</v>
      </c>
    </row>
    <row r="61" spans="1:13" ht="12.75">
      <c r="A61" s="82" t="s">
        <v>98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M61" s="15" t="s">
        <v>412</v>
      </c>
    </row>
    <row r="62" spans="1:12" ht="12.75">
      <c r="A62" s="82" t="s">
        <v>99</v>
      </c>
      <c r="B62" s="98">
        <v>139</v>
      </c>
      <c r="C62" s="105">
        <f>(B62/$B$37)*100</f>
        <v>6.950000000000001</v>
      </c>
      <c r="D62" s="65"/>
      <c r="E62" s="79" t="s">
        <v>285</v>
      </c>
      <c r="F62" s="80">
        <v>7</v>
      </c>
      <c r="G62" s="81">
        <f>(F62/L62)*100</f>
        <v>5.691056910569105</v>
      </c>
      <c r="H62" s="79" t="s">
        <v>119</v>
      </c>
      <c r="L62" s="15">
        <v>123</v>
      </c>
    </row>
    <row r="63" spans="1:12" ht="12.75">
      <c r="A63" s="61" t="s">
        <v>18</v>
      </c>
      <c r="B63" s="98">
        <v>106</v>
      </c>
      <c r="C63" s="105">
        <f>(B63/$B$37)*100</f>
        <v>5.3</v>
      </c>
      <c r="D63" s="65"/>
      <c r="E63" s="78" t="s">
        <v>280</v>
      </c>
      <c r="F63" s="97">
        <v>7</v>
      </c>
      <c r="G63" s="105">
        <f>(F63/L63)*100</f>
        <v>12.727272727272727</v>
      </c>
      <c r="H63" s="78" t="s">
        <v>280</v>
      </c>
      <c r="L63" s="15">
        <v>55</v>
      </c>
    </row>
    <row r="64" spans="1:12" ht="12.75">
      <c r="A64" s="82" t="s">
        <v>276</v>
      </c>
      <c r="B64" s="98">
        <v>143</v>
      </c>
      <c r="C64" s="105">
        <f>(B64/$B$37)*100</f>
        <v>7.1499999999999995</v>
      </c>
      <c r="D64" s="65"/>
      <c r="E64" s="78" t="s">
        <v>282</v>
      </c>
      <c r="F64" s="97">
        <v>0</v>
      </c>
      <c r="G64" s="105">
        <f>(F64/L64)*100</f>
        <v>0</v>
      </c>
      <c r="H64" s="78" t="s">
        <v>282</v>
      </c>
      <c r="L64" s="15">
        <v>16</v>
      </c>
    </row>
    <row r="65" spans="1:8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98</v>
      </c>
      <c r="G66" s="81">
        <f aca="true" t="shared" si="5" ref="G66:G71">(F66/L66)*100</f>
        <v>2.375757575757576</v>
      </c>
      <c r="H66" s="79" t="s">
        <v>286</v>
      </c>
      <c r="L66" s="15">
        <v>4125</v>
      </c>
    </row>
    <row r="67" spans="1:12" ht="12.75">
      <c r="A67" s="82" t="s">
        <v>288</v>
      </c>
      <c r="B67" s="97">
        <v>1494</v>
      </c>
      <c r="C67" s="105">
        <f>(B67/$B$37)*100</f>
        <v>74.7</v>
      </c>
      <c r="D67" s="65"/>
      <c r="E67" s="78" t="s">
        <v>424</v>
      </c>
      <c r="F67" s="97">
        <v>62</v>
      </c>
      <c r="G67" s="105">
        <f t="shared" si="5"/>
        <v>2.095302467049679</v>
      </c>
      <c r="H67" s="78" t="s">
        <v>424</v>
      </c>
      <c r="L67" s="15">
        <v>2959</v>
      </c>
    </row>
    <row r="68" spans="1:12" ht="12.75">
      <c r="A68" s="82" t="s">
        <v>290</v>
      </c>
      <c r="B68" s="97">
        <v>383</v>
      </c>
      <c r="C68" s="105">
        <f>(B68/$B$37)*100</f>
        <v>19.15</v>
      </c>
      <c r="D68" s="65"/>
      <c r="E68" s="78" t="s">
        <v>289</v>
      </c>
      <c r="F68" s="97">
        <v>10</v>
      </c>
      <c r="G68" s="105">
        <f t="shared" si="5"/>
        <v>2.610966057441253</v>
      </c>
      <c r="H68" s="78" t="s">
        <v>289</v>
      </c>
      <c r="L68" s="15">
        <v>383</v>
      </c>
    </row>
    <row r="69" spans="1:12" ht="12.75">
      <c r="A69" s="82" t="s">
        <v>100</v>
      </c>
      <c r="B69" s="97" t="s">
        <v>412</v>
      </c>
      <c r="C69" s="105" t="s">
        <v>412</v>
      </c>
      <c r="D69" s="65"/>
      <c r="E69" s="78" t="s">
        <v>291</v>
      </c>
      <c r="F69" s="97">
        <v>36</v>
      </c>
      <c r="G69" s="105">
        <f t="shared" si="5"/>
        <v>3.0874785591766725</v>
      </c>
      <c r="H69" s="78" t="s">
        <v>291</v>
      </c>
      <c r="L69" s="15">
        <v>1166</v>
      </c>
    </row>
    <row r="70" spans="1:12" ht="12.75">
      <c r="A70" s="82" t="s">
        <v>101</v>
      </c>
      <c r="B70" s="97">
        <v>117</v>
      </c>
      <c r="C70" s="105">
        <f>(B70/$B$37)*100</f>
        <v>5.8500000000000005</v>
      </c>
      <c r="D70" s="65"/>
      <c r="E70" s="78" t="s">
        <v>292</v>
      </c>
      <c r="F70" s="97">
        <v>36</v>
      </c>
      <c r="G70" s="105">
        <f t="shared" si="5"/>
        <v>4.1522491349480966</v>
      </c>
      <c r="H70" s="78" t="s">
        <v>292</v>
      </c>
      <c r="L70" s="15">
        <v>867</v>
      </c>
    </row>
    <row r="71" spans="1:12" ht="13.5" thickBot="1">
      <c r="A71" s="90" t="s">
        <v>96</v>
      </c>
      <c r="B71" s="110">
        <v>6</v>
      </c>
      <c r="C71" s="111">
        <f>(B71/$B$37)*100</f>
        <v>0.3</v>
      </c>
      <c r="D71" s="91"/>
      <c r="E71" s="92" t="s">
        <v>293</v>
      </c>
      <c r="F71" s="110">
        <v>9</v>
      </c>
      <c r="G71" s="118">
        <f t="shared" si="5"/>
        <v>4.205607476635514</v>
      </c>
      <c r="H71" s="92" t="s">
        <v>293</v>
      </c>
      <c r="L71" s="15">
        <v>214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228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1447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1388</v>
      </c>
      <c r="G9" s="81">
        <f>(F9/$F$9)*100</f>
        <v>100</v>
      </c>
      <c r="I9" s="53"/>
    </row>
    <row r="10" spans="1:7" ht="12.75">
      <c r="A10" s="36" t="s">
        <v>299</v>
      </c>
      <c r="B10" s="97">
        <v>1417</v>
      </c>
      <c r="C10" s="105">
        <f aca="true" t="shared" si="0" ref="C10:C18">(B10/$B$8)*100</f>
        <v>97.92674498963373</v>
      </c>
      <c r="E10" s="32" t="s">
        <v>300</v>
      </c>
      <c r="F10" s="97">
        <v>1357</v>
      </c>
      <c r="G10" s="105">
        <f>(F10/$F$9)*100</f>
        <v>97.76657060518733</v>
      </c>
    </row>
    <row r="11" spans="1:7" ht="12.75">
      <c r="A11" s="36" t="s">
        <v>301</v>
      </c>
      <c r="B11" s="97">
        <v>8</v>
      </c>
      <c r="C11" s="105">
        <f t="shared" si="0"/>
        <v>0.55286800276434</v>
      </c>
      <c r="E11" s="32" t="s">
        <v>302</v>
      </c>
      <c r="F11" s="97">
        <v>31</v>
      </c>
      <c r="G11" s="105">
        <f>(F11/$F$9)*100</f>
        <v>2.23342939481268</v>
      </c>
    </row>
    <row r="12" spans="1:7" ht="12.75">
      <c r="A12" s="36" t="s">
        <v>303</v>
      </c>
      <c r="B12" s="97">
        <v>22</v>
      </c>
      <c r="C12" s="105">
        <f t="shared" si="0"/>
        <v>1.520387007601935</v>
      </c>
      <c r="E12" s="32" t="s">
        <v>304</v>
      </c>
      <c r="F12" s="97">
        <v>0</v>
      </c>
      <c r="G12" s="105">
        <f>(F12/$F$9)*100</f>
        <v>0</v>
      </c>
    </row>
    <row r="13" spans="1:7" ht="12.75">
      <c r="A13" s="36" t="s">
        <v>305</v>
      </c>
      <c r="B13" s="97">
        <v>0</v>
      </c>
      <c r="C13" s="105">
        <f t="shared" si="0"/>
        <v>0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0</v>
      </c>
      <c r="C14" s="105">
        <f t="shared" si="0"/>
        <v>0</v>
      </c>
      <c r="E14" s="42" t="s">
        <v>307</v>
      </c>
      <c r="F14" s="80">
        <v>1283</v>
      </c>
      <c r="G14" s="81">
        <f>(F14/$F$14)*100</f>
        <v>100</v>
      </c>
    </row>
    <row r="15" spans="1:7" ht="12.75">
      <c r="A15" s="36" t="s">
        <v>308</v>
      </c>
      <c r="B15" s="97">
        <v>0</v>
      </c>
      <c r="C15" s="105">
        <f t="shared" si="0"/>
        <v>0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0</v>
      </c>
      <c r="C16" s="105">
        <f t="shared" si="0"/>
        <v>0</v>
      </c>
      <c r="E16" s="1" t="s">
        <v>311</v>
      </c>
      <c r="F16" s="97">
        <v>0</v>
      </c>
      <c r="G16" s="105">
        <f>(F16/$F$14)*100</f>
        <v>0</v>
      </c>
    </row>
    <row r="17" spans="1:7" ht="12.75">
      <c r="A17" s="36" t="s">
        <v>312</v>
      </c>
      <c r="B17" s="97">
        <v>0</v>
      </c>
      <c r="C17" s="105">
        <f t="shared" si="0"/>
        <v>0</v>
      </c>
      <c r="E17" s="1" t="s">
        <v>313</v>
      </c>
      <c r="F17" s="97">
        <v>21</v>
      </c>
      <c r="G17" s="105">
        <f aca="true" t="shared" si="1" ref="G17:G23">(F17/$F$14)*100</f>
        <v>1.6367887763055338</v>
      </c>
    </row>
    <row r="18" spans="1:7" ht="12.75">
      <c r="A18" s="36" t="s">
        <v>314</v>
      </c>
      <c r="B18" s="97">
        <v>0</v>
      </c>
      <c r="C18" s="105">
        <f t="shared" si="0"/>
        <v>0</v>
      </c>
      <c r="E18" s="1" t="s">
        <v>231</v>
      </c>
      <c r="F18" s="97">
        <v>220</v>
      </c>
      <c r="G18" s="105">
        <f t="shared" si="1"/>
        <v>17.1473109898675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500</v>
      </c>
      <c r="G19" s="105">
        <f t="shared" si="1"/>
        <v>38.97116134060795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447</v>
      </c>
      <c r="G20" s="105">
        <f t="shared" si="1"/>
        <v>34.8402182385035</v>
      </c>
    </row>
    <row r="21" spans="1:7" ht="12.75">
      <c r="A21" s="36" t="s">
        <v>318</v>
      </c>
      <c r="B21" s="98">
        <v>25</v>
      </c>
      <c r="C21" s="105">
        <f aca="true" t="shared" si="2" ref="C21:C28">(B21/$B$8)*100</f>
        <v>1.7277125086385625</v>
      </c>
      <c r="E21" s="1" t="s">
        <v>319</v>
      </c>
      <c r="F21" s="97">
        <v>33</v>
      </c>
      <c r="G21" s="105">
        <f t="shared" si="1"/>
        <v>2.5720966484801244</v>
      </c>
    </row>
    <row r="22" spans="1:7" ht="12.75">
      <c r="A22" s="36" t="s">
        <v>320</v>
      </c>
      <c r="B22" s="98">
        <v>42</v>
      </c>
      <c r="C22" s="105">
        <f t="shared" si="2"/>
        <v>2.902557014512785</v>
      </c>
      <c r="E22" s="1" t="s">
        <v>321</v>
      </c>
      <c r="F22" s="97">
        <v>56</v>
      </c>
      <c r="G22" s="105">
        <f t="shared" si="1"/>
        <v>4.364770070148091</v>
      </c>
    </row>
    <row r="23" spans="1:7" ht="12.75">
      <c r="A23" s="36" t="s">
        <v>322</v>
      </c>
      <c r="B23" s="98">
        <v>53</v>
      </c>
      <c r="C23" s="105">
        <f t="shared" si="2"/>
        <v>3.6627505183137523</v>
      </c>
      <c r="E23" s="1" t="s">
        <v>323</v>
      </c>
      <c r="F23" s="98">
        <v>6</v>
      </c>
      <c r="G23" s="105">
        <f t="shared" si="1"/>
        <v>0.46765393608729544</v>
      </c>
    </row>
    <row r="24" spans="1:7" ht="12.75">
      <c r="A24" s="36" t="s">
        <v>324</v>
      </c>
      <c r="B24" s="97">
        <v>157</v>
      </c>
      <c r="C24" s="105">
        <f t="shared" si="2"/>
        <v>10.850034554250172</v>
      </c>
      <c r="E24" s="1" t="s">
        <v>325</v>
      </c>
      <c r="F24" s="97">
        <v>190900</v>
      </c>
      <c r="G24" s="112" t="s">
        <v>423</v>
      </c>
    </row>
    <row r="25" spans="1:7" ht="12.75">
      <c r="A25" s="36" t="s">
        <v>326</v>
      </c>
      <c r="B25" s="97">
        <v>224</v>
      </c>
      <c r="C25" s="105">
        <f t="shared" si="2"/>
        <v>15.480304077401522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373</v>
      </c>
      <c r="C26" s="105">
        <f t="shared" si="2"/>
        <v>25.777470628887357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346</v>
      </c>
      <c r="C27" s="105">
        <f t="shared" si="2"/>
        <v>23.911541119557704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227</v>
      </c>
      <c r="C28" s="105">
        <f t="shared" si="2"/>
        <v>15.687629578438148</v>
      </c>
      <c r="E28" s="32" t="s">
        <v>338</v>
      </c>
      <c r="F28" s="97">
        <v>948</v>
      </c>
      <c r="G28" s="105">
        <f aca="true" t="shared" si="3" ref="G28:G35">(F28/$F$14)*100</f>
        <v>73.88932190179267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0</v>
      </c>
      <c r="G30" s="105">
        <f t="shared" si="3"/>
        <v>0</v>
      </c>
    </row>
    <row r="31" spans="1:7" ht="12.75">
      <c r="A31" s="36" t="s">
        <v>342</v>
      </c>
      <c r="B31" s="97">
        <v>0</v>
      </c>
      <c r="C31" s="105">
        <f aca="true" t="shared" si="4" ref="C31:C39">(B31/$B$8)*100</f>
        <v>0</v>
      </c>
      <c r="E31" s="32" t="s">
        <v>343</v>
      </c>
      <c r="F31" s="97">
        <v>32</v>
      </c>
      <c r="G31" s="105">
        <f t="shared" si="3"/>
        <v>2.4941543257989087</v>
      </c>
    </row>
    <row r="32" spans="1:7" ht="12.75">
      <c r="A32" s="36" t="s">
        <v>344</v>
      </c>
      <c r="B32" s="97">
        <v>9</v>
      </c>
      <c r="C32" s="105">
        <f t="shared" si="4"/>
        <v>0.6219765031098825</v>
      </c>
      <c r="E32" s="32" t="s">
        <v>345</v>
      </c>
      <c r="F32" s="97">
        <v>57</v>
      </c>
      <c r="G32" s="105">
        <f t="shared" si="3"/>
        <v>4.442712392829307</v>
      </c>
    </row>
    <row r="33" spans="1:7" ht="12.75">
      <c r="A33" s="36" t="s">
        <v>346</v>
      </c>
      <c r="B33" s="97">
        <v>28</v>
      </c>
      <c r="C33" s="105">
        <f t="shared" si="4"/>
        <v>1.9350380096751902</v>
      </c>
      <c r="E33" s="32" t="s">
        <v>347</v>
      </c>
      <c r="F33" s="97">
        <v>342</v>
      </c>
      <c r="G33" s="105">
        <f t="shared" si="3"/>
        <v>26.65627435697584</v>
      </c>
    </row>
    <row r="34" spans="1:7" ht="12.75">
      <c r="A34" s="36" t="s">
        <v>348</v>
      </c>
      <c r="B34" s="97">
        <v>47</v>
      </c>
      <c r="C34" s="105">
        <f t="shared" si="4"/>
        <v>3.2480995162404978</v>
      </c>
      <c r="E34" s="32" t="s">
        <v>349</v>
      </c>
      <c r="F34" s="97">
        <v>274</v>
      </c>
      <c r="G34" s="105">
        <f t="shared" si="3"/>
        <v>21.356196414653155</v>
      </c>
    </row>
    <row r="35" spans="1:7" ht="12.75">
      <c r="A35" s="36" t="s">
        <v>350</v>
      </c>
      <c r="B35" s="97">
        <v>160</v>
      </c>
      <c r="C35" s="105">
        <f t="shared" si="4"/>
        <v>11.0573600552868</v>
      </c>
      <c r="E35" s="32" t="s">
        <v>351</v>
      </c>
      <c r="F35" s="97">
        <v>243</v>
      </c>
      <c r="G35" s="105">
        <f t="shared" si="3"/>
        <v>18.939984411535463</v>
      </c>
    </row>
    <row r="36" spans="1:7" ht="12.75">
      <c r="A36" s="36" t="s">
        <v>352</v>
      </c>
      <c r="B36" s="97">
        <v>309</v>
      </c>
      <c r="C36" s="105">
        <f t="shared" si="4"/>
        <v>21.354526606772634</v>
      </c>
      <c r="E36" s="32" t="s">
        <v>353</v>
      </c>
      <c r="F36" s="97">
        <v>1539</v>
      </c>
      <c r="G36" s="112" t="s">
        <v>423</v>
      </c>
    </row>
    <row r="37" spans="1:7" ht="12.75">
      <c r="A37" s="36" t="s">
        <v>354</v>
      </c>
      <c r="B37" s="97">
        <v>359</v>
      </c>
      <c r="C37" s="105">
        <f t="shared" si="4"/>
        <v>24.80995162404976</v>
      </c>
      <c r="E37" s="32" t="s">
        <v>355</v>
      </c>
      <c r="F37" s="97">
        <v>335</v>
      </c>
      <c r="G37" s="105">
        <f>(F37/$F$14)*100</f>
        <v>26.110678098207323</v>
      </c>
    </row>
    <row r="38" spans="1:7" ht="12.75">
      <c r="A38" s="36" t="s">
        <v>356</v>
      </c>
      <c r="B38" s="97">
        <v>346</v>
      </c>
      <c r="C38" s="105">
        <f t="shared" si="4"/>
        <v>23.911541119557704</v>
      </c>
      <c r="E38" s="32" t="s">
        <v>353</v>
      </c>
      <c r="F38" s="97">
        <v>549</v>
      </c>
      <c r="G38" s="112" t="s">
        <v>423</v>
      </c>
    </row>
    <row r="39" spans="1:7" ht="12.75">
      <c r="A39" s="36" t="s">
        <v>357</v>
      </c>
      <c r="B39" s="97">
        <v>189</v>
      </c>
      <c r="C39" s="105">
        <f t="shared" si="4"/>
        <v>13.061506565307532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08">
        <v>7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1388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326</v>
      </c>
      <c r="G43" s="105">
        <f aca="true" t="shared" si="5" ref="G43:G48">(F43/$F$14)*100</f>
        <v>25.409197194076384</v>
      </c>
    </row>
    <row r="44" spans="1:7" ht="12.75">
      <c r="A44" s="36" t="s">
        <v>371</v>
      </c>
      <c r="B44" s="98">
        <v>85</v>
      </c>
      <c r="C44" s="105">
        <f aca="true" t="shared" si="6" ref="C44:C49">(B44/$B$42)*100</f>
        <v>6.123919308357348</v>
      </c>
      <c r="E44" s="32" t="s">
        <v>372</v>
      </c>
      <c r="F44" s="97">
        <v>172</v>
      </c>
      <c r="G44" s="105">
        <f t="shared" si="5"/>
        <v>13.406079501169135</v>
      </c>
    </row>
    <row r="45" spans="1:7" ht="12.75">
      <c r="A45" s="36" t="s">
        <v>373</v>
      </c>
      <c r="B45" s="98">
        <v>296</v>
      </c>
      <c r="C45" s="105">
        <f t="shared" si="6"/>
        <v>21.32564841498559</v>
      </c>
      <c r="E45" s="32" t="s">
        <v>374</v>
      </c>
      <c r="F45" s="97">
        <v>267</v>
      </c>
      <c r="G45" s="105">
        <f t="shared" si="5"/>
        <v>20.810600155884647</v>
      </c>
    </row>
    <row r="46" spans="1:7" ht="12.75">
      <c r="A46" s="36" t="s">
        <v>375</v>
      </c>
      <c r="B46" s="98">
        <v>208</v>
      </c>
      <c r="C46" s="105">
        <f t="shared" si="6"/>
        <v>14.985590778097983</v>
      </c>
      <c r="E46" s="32" t="s">
        <v>376</v>
      </c>
      <c r="F46" s="97">
        <v>186</v>
      </c>
      <c r="G46" s="105">
        <f t="shared" si="5"/>
        <v>14.497272018706159</v>
      </c>
    </row>
    <row r="47" spans="1:7" ht="12.75">
      <c r="A47" s="36" t="s">
        <v>377</v>
      </c>
      <c r="B47" s="97">
        <v>312</v>
      </c>
      <c r="C47" s="105">
        <f t="shared" si="6"/>
        <v>22.478386167146976</v>
      </c>
      <c r="E47" s="32" t="s">
        <v>378</v>
      </c>
      <c r="F47" s="97">
        <v>104</v>
      </c>
      <c r="G47" s="105">
        <f t="shared" si="5"/>
        <v>8.106001558846454</v>
      </c>
    </row>
    <row r="48" spans="1:7" ht="12.75">
      <c r="A48" s="36" t="s">
        <v>379</v>
      </c>
      <c r="B48" s="97">
        <v>211</v>
      </c>
      <c r="C48" s="105">
        <f t="shared" si="6"/>
        <v>15.201729106628243</v>
      </c>
      <c r="E48" s="32" t="s">
        <v>380</v>
      </c>
      <c r="F48" s="97">
        <v>222</v>
      </c>
      <c r="G48" s="105">
        <f t="shared" si="5"/>
        <v>17.30319563522993</v>
      </c>
    </row>
    <row r="49" spans="1:7" ht="12.75">
      <c r="A49" s="36" t="s">
        <v>381</v>
      </c>
      <c r="B49" s="97">
        <v>276</v>
      </c>
      <c r="C49" s="105">
        <f t="shared" si="6"/>
        <v>19.88472622478386</v>
      </c>
      <c r="E49" s="32" t="s">
        <v>382</v>
      </c>
      <c r="F49" s="97">
        <v>6</v>
      </c>
      <c r="G49" s="105">
        <f>(F49/$F$14)*100</f>
        <v>0.46765393608729544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77</v>
      </c>
      <c r="G51" s="81">
        <f>(F51/F$51)*100</f>
        <v>100</v>
      </c>
    </row>
    <row r="52" spans="1:7" ht="12.75">
      <c r="A52" s="4" t="s">
        <v>385</v>
      </c>
      <c r="B52" s="97">
        <v>28</v>
      </c>
      <c r="C52" s="105">
        <f>(B52/$B$42)*100</f>
        <v>2.0172910662824206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242</v>
      </c>
      <c r="C53" s="105">
        <f>(B53/$B$42)*100</f>
        <v>17.435158501440924</v>
      </c>
      <c r="E53" s="32" t="s">
        <v>388</v>
      </c>
      <c r="F53" s="97">
        <v>0</v>
      </c>
      <c r="G53" s="105">
        <f>(F53/F$51)*100</f>
        <v>0</v>
      </c>
    </row>
    <row r="54" spans="1:7" ht="12.75">
      <c r="A54" s="4" t="s">
        <v>389</v>
      </c>
      <c r="B54" s="97">
        <v>817</v>
      </c>
      <c r="C54" s="105">
        <f>(B54/$B$42)*100</f>
        <v>58.86167146974063</v>
      </c>
      <c r="E54" s="32" t="s">
        <v>390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391</v>
      </c>
      <c r="B55" s="97">
        <v>301</v>
      </c>
      <c r="C55" s="105">
        <f>(B55/$B$42)*100</f>
        <v>21.685878962536023</v>
      </c>
      <c r="E55" s="32" t="s">
        <v>392</v>
      </c>
      <c r="F55" s="97">
        <v>0</v>
      </c>
      <c r="G55" s="105">
        <f t="shared" si="7"/>
        <v>0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29</v>
      </c>
      <c r="G56" s="105">
        <f t="shared" si="7"/>
        <v>37.66233766233766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9</v>
      </c>
      <c r="G57" s="105">
        <f t="shared" si="7"/>
        <v>11.688311688311687</v>
      </c>
    </row>
    <row r="58" spans="1:7" ht="12.75">
      <c r="A58" s="36" t="s">
        <v>396</v>
      </c>
      <c r="B58" s="97">
        <v>1236</v>
      </c>
      <c r="C58" s="105">
        <f aca="true" t="shared" si="8" ref="C58:C66">(B58/$B$42)*100</f>
        <v>89.04899135446685</v>
      </c>
      <c r="E58" s="32" t="s">
        <v>397</v>
      </c>
      <c r="F58" s="97">
        <v>18</v>
      </c>
      <c r="G58" s="105">
        <f t="shared" si="7"/>
        <v>23.376623376623375</v>
      </c>
    </row>
    <row r="59" spans="1:7" ht="12.75">
      <c r="A59" s="36" t="s">
        <v>398</v>
      </c>
      <c r="B59" s="97">
        <v>0</v>
      </c>
      <c r="C59" s="105">
        <f t="shared" si="8"/>
        <v>0</v>
      </c>
      <c r="E59" s="32" t="s">
        <v>399</v>
      </c>
      <c r="F59" s="98">
        <v>6</v>
      </c>
      <c r="G59" s="105">
        <f t="shared" si="7"/>
        <v>7.792207792207792</v>
      </c>
    </row>
    <row r="60" spans="1:7" ht="12.75">
      <c r="A60" s="36" t="s">
        <v>400</v>
      </c>
      <c r="B60" s="97">
        <v>0</v>
      </c>
      <c r="C60" s="105">
        <f t="shared" si="8"/>
        <v>0</v>
      </c>
      <c r="E60" s="32" t="s">
        <v>401</v>
      </c>
      <c r="F60" s="97">
        <v>15</v>
      </c>
      <c r="G60" s="105">
        <f t="shared" si="7"/>
        <v>19.480519480519483</v>
      </c>
    </row>
    <row r="61" spans="1:7" ht="12.75">
      <c r="A61" s="36" t="s">
        <v>402</v>
      </c>
      <c r="B61" s="97">
        <v>152</v>
      </c>
      <c r="C61" s="105">
        <f t="shared" si="8"/>
        <v>10.951008645533141</v>
      </c>
      <c r="E61" s="32" t="s">
        <v>325</v>
      </c>
      <c r="F61" s="97">
        <v>922</v>
      </c>
      <c r="G61" s="112" t="s">
        <v>423</v>
      </c>
    </row>
    <row r="62" spans="1:7" ht="12.75">
      <c r="A62" s="36" t="s">
        <v>403</v>
      </c>
      <c r="B62" s="97">
        <v>0</v>
      </c>
      <c r="C62" s="105">
        <f t="shared" si="8"/>
        <v>0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0</v>
      </c>
      <c r="C63" s="105">
        <f t="shared" si="8"/>
        <v>0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0</v>
      </c>
      <c r="C65" s="105">
        <f t="shared" si="8"/>
        <v>0</v>
      </c>
      <c r="E65" s="32" t="s">
        <v>370</v>
      </c>
      <c r="F65" s="97">
        <v>20</v>
      </c>
      <c r="G65" s="105">
        <f aca="true" t="shared" si="9" ref="G65:G71">(F65/F$51)*100</f>
        <v>25.97402597402597</v>
      </c>
    </row>
    <row r="66" spans="1:7" ht="12.75">
      <c r="A66" s="36" t="s">
        <v>409</v>
      </c>
      <c r="B66" s="97">
        <v>0</v>
      </c>
      <c r="C66" s="105">
        <f t="shared" si="8"/>
        <v>0</v>
      </c>
      <c r="E66" s="32" t="s">
        <v>372</v>
      </c>
      <c r="F66" s="97">
        <v>0</v>
      </c>
      <c r="G66" s="105">
        <f t="shared" si="9"/>
        <v>0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10</v>
      </c>
      <c r="G67" s="105">
        <f t="shared" si="9"/>
        <v>12.987012987012985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9</v>
      </c>
      <c r="G68" s="105">
        <f t="shared" si="9"/>
        <v>11.688311688311687</v>
      </c>
    </row>
    <row r="69" spans="1:7" ht="12.75">
      <c r="A69" s="36" t="s">
        <v>411</v>
      </c>
      <c r="B69" s="97">
        <v>0</v>
      </c>
      <c r="C69" s="105">
        <f>(B69/$B$42)*100</f>
        <v>0</v>
      </c>
      <c r="E69" s="32" t="s">
        <v>378</v>
      </c>
      <c r="F69" s="97">
        <v>14</v>
      </c>
      <c r="G69" s="105">
        <f t="shared" si="9"/>
        <v>18.181818181818183</v>
      </c>
    </row>
    <row r="70" spans="1:7" ht="12.75">
      <c r="A70" s="36" t="s">
        <v>413</v>
      </c>
      <c r="B70" s="97">
        <v>5</v>
      </c>
      <c r="C70" s="105">
        <f>(B70/$B$42)*100</f>
        <v>0.36023054755043227</v>
      </c>
      <c r="E70" s="32" t="s">
        <v>380</v>
      </c>
      <c r="F70" s="97">
        <v>9</v>
      </c>
      <c r="G70" s="105">
        <f t="shared" si="9"/>
        <v>11.688311688311687</v>
      </c>
    </row>
    <row r="71" spans="1:7" ht="12.75">
      <c r="A71" s="54" t="s">
        <v>414</v>
      </c>
      <c r="B71" s="103">
        <v>6</v>
      </c>
      <c r="C71" s="115">
        <f>(B71/$B$42)*100</f>
        <v>0.43227665706051877</v>
      </c>
      <c r="D71" s="41"/>
      <c r="E71" s="44" t="s">
        <v>382</v>
      </c>
      <c r="F71" s="103">
        <v>15</v>
      </c>
      <c r="G71" s="115">
        <f t="shared" si="9"/>
        <v>19.480519480519483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2002-06-24T13:03:02Z</dcterms:modified>
  <cp:category/>
  <cp:version/>
  <cp:contentType/>
  <cp:contentStatus/>
</cp:coreProperties>
</file>