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<sst xmlns="http://schemas.openxmlformats.org/spreadsheetml/2006/main" count="696" uniqueCount="437">
  <si>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</si>
  <si>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</si>
  <si>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</si>
  <si>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</si>
  <si>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</si>
  <si>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</si>
  <si>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</si>
  <si>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</si>
  <si>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</si>
  <si>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</si>
  <si>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</si>
  <si>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</si>
  <si>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</si>
  <si>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</si>
  <si>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</si>
  <si>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</si>
  <si>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</si>
  <si>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</si>
  <si>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</si>
  <si>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</si>
  <si>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</si>
  <si>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</si>
  <si>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</si>
  <si>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</si>
  <si>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</si>
  <si>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</si>
  <si>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</si>
  <si>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</si>
  <si>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</si>
  <si>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</si>
  <si>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</si>
  <si>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</si>
  <si>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</si>
  <si>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</si>
  <si>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</si>
  <si>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</si>
  <si>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</si>
  <si>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</si>
  <si>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</si>
  <si>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</si>
  <si>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</si>
  <si>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</si>
  <si>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</si>
  <si>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</si>
  <si>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</si>
  <si>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</si>
  <si>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</si>
  <si>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</si>
  <si>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</si>
  <si>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</si>
  <si>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</si>
  <si>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</si>
  <si>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</si>
  <si>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</si>
  <si>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</si>
  <si>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</si>
  <si>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</si>
  <si>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</si>
  <si>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</si>
  <si>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</si>
  <si>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</si>
  <si>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</si>
  <si>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</si>
  <si>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</si>
  <si>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</si>
  <si>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</si>
  <si>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</si>
  <si>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</si>
  <si>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</si>
  <si>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</si>
  <si>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</si>
  <si>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</si>
  <si>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</si>
  <si>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</si>
  <si>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</si>
  <si>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</si>
  <si>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</si>
  <si>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</si>
  <si>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</si>
  <si>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</si>
  <si>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</si>
  <si>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</si>
  <si>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</si>
  <si>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</si>
  <si>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</si>
  <si>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</si>
  <si>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</si>
  <si>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</si>
  <si>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</si>
  <si>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</si>
  <si>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</si>
  <si>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</si>
  <si>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</si>
  <si>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</si>
  <si>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</si>
  <si>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</si>
  <si>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</si>
  <si>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</si>
  <si>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</si>
  <si>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</si>
  <si>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</si>
  <si>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</si>
  <si>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</si>
  <si>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</si>
  <si>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</si>
  <si>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</si>
  <si>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</si>
  <si>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</si>
  <si>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</si>
  <si>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</si>
  <si>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</si>
  <si>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</si>
  <si>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</si>
  <si>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</si>
  <si>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</si>
  <si>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</si>
  <si>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</si>
  <si>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</si>
  <si>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</si>
  <si>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</si>
  <si>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</si>
  <si>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</si>
  <si>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</si>
  <si>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</si>
  <si>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</si>
  <si>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</si>
  <si>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</si>
  <si>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</si>
  <si>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</si>
  <si>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</si>
  <si>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</si>
  <si>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</si>
  <si>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</si>
  <si>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</si>
  <si>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</si>
  <si>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</si>
  <si>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</si>
  <si>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</si>
  <si>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</si>
  <si>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</si>
  <si>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</si>
  <si>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</si>
  <si>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</si>
  <si>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</si>
  <si>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</si>
  <si>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</si>
  <si>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</si>
  <si>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</si>
  <si>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</si>
  <si>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</si>
  <si>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</si>
  <si>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</si>
  <si>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</si>
  <si>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</si>
  <si>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</si>
  <si>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</si>
  <si>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</si>
  <si>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</si>
  <si>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</si>
  <si>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</si>
  <si>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</si>
  <si>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</si>
  <si>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</si>
  <si>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</si>
  <si>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</si>
  <si>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</si>
  <si>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</si>
  <si>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</si>
  <si>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</si>
  <si>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</si>
  <si>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</si>
  <si>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</si>
  <si>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</si>
  <si>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</si>
  <si>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</si>
  <si>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</si>
  <si>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</si>
  <si>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</si>
  <si>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</si>
  <si>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</si>
  <si>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</si>
  <si>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</si>
  <si>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</si>
  <si>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</si>
  <si>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</si>
  <si>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</si>
  <si>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</si>
  <si>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</si>
  <si>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</si>
  <si>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</si>
  <si>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</si>
  <si>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</si>
  <si>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</si>
  <si>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</si>
  <si>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</si>
  <si>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</si>
  <si>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</si>
  <si>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</si>
  <si>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</si>
  <si>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</si>
  <si>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</si>
  <si>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</si>
  <si>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</si>
  <si>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</si>
  <si>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</si>
  <si>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</si>
  <si>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</si>
  <si>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</si>
  <si>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</si>
  <si>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</si>
  <si>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</si>
  <si>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</si>
  <si>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</si>
  <si>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</si>
  <si>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</si>
  <si>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</si>
  <si>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</si>
  <si>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</si>
  <si>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</si>
  <si>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</si>
  <si>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</si>
  <si>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</si>
  <si>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</si>
  <si>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</si>
  <si>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</si>
  <si>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</si>
  <si>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</si>
  <si>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</si>
  <si>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</si>
  <si>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</si>
  <si>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</si>
  <si>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</si>
  <si>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</si>
  <si>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</si>
  <si>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</si>
  <si>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</si>
  <si>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</si>
  <si>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</si>
  <si>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</si>
  <si>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</si>
  <si>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</si>
  <si>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</si>
  <si>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</si>
  <si>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</si>
  <si>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</si>
  <si>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</si>
  <si>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</si>
  <si>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</si>
  <si>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</si>
  <si>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</si>
  <si>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</si>
  <si>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</si>
  <si>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</si>
  <si>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</si>
  <si>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</si>
  <si>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</si>
  <si>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</si>
  <si>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</si>
  <si>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</si>
  <si>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</si>
  <si>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</si>
  <si>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</si>
  <si>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</si>
  <si>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</si>
  <si>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</si>
  <si>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</si>
  <si>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</si>
  <si>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</si>
  <si>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</si>
  <si>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</si>
  <si>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</si>
  <si>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</si>
  <si>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</si>
  <si>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</si>
  <si>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</si>
  <si>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</si>
  <si>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</si>
  <si>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</si>
  <si>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</si>
  <si>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</si>
  <si>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</si>
  <si>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</si>
  <si>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</si>
  <si>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</si>
  <si>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</si>
  <si>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</si>
  <si>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</si>
  <si>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</si>
  <si>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</si>
  <si>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</si>
  <si>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</si>
  <si>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</si>
  <si>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</si>
  <si>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</si>
  <si>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</si>
  <si>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</si>
  <si>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</si>
  <si>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</si>
  <si>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</si>
  <si>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</si>
  <si>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</si>
  <si>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</si>
  <si>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</si>
  <si>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</si>
  <si>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</si>
  <si>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</si>
  <si>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</si>
  <si>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</si>
  <si>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</si>
  <si>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</si>
  <si>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</si>
  <si>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</si>
  <si>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</si>
  <si>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</si>
  <si>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</si>
  <si>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</si>
  <si>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</si>
  <si>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</si>
  <si>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</si>
  <si>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</si>
  <si>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</si>
  <si>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</si>
  <si>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</si>
  <si>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</si>
  <si>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</si>
  <si>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</si>
  <si>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</si>
  <si>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</si>
  <si>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</si>
  <si>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</si>
  <si>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</si>
  <si>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</si>
  <si>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</si>
  <si>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</si>
  <si>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</si>
  <si>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</si>
  <si>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</si>
  <si>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</si>
  <si>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</si>
  <si>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</si>
  <si>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</si>
  <si>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</si>
  <si>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</si>
  <si>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</si>
  <si>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</si>
  <si>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</si>
  <si>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</si>
  <si>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</si>
  <si>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</si>
  <si>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</si>
  <si>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</si>
  <si>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</si>
  <si>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</si>
  <si>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</si>
  <si>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</si>
  <si>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</si>
  <si>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</si>
  <si>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</si>
  <si>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</si>
  <si>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</si>
  <si>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</si>
  <si>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</si>
  <si>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</si>
  <si>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</si>
  <si>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</si>
  <si>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</si>
  <si>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</si>
  <si>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</si>
  <si>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</si>
  <si>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</si>
  <si>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</si>
  <si>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</si>
  <si>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</si>
  <si>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</si>
  <si>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</si>
  <si>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</si>
  <si>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</si>
  <si>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</si>
  <si>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</si>
  <si>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</si>
  <si>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</si>
  <si>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</si>
  <si>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</si>
  <si>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</si>
  <si>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</si>
  <si>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</si>
  <si>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</si>
  <si>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</si>
  <si>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</si>
  <si>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</si>
  <si>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</si>
  <si>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</si>
  <si>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</si>
  <si>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</si>
  <si>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</si>
  <si>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</si>
  <si>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Ocean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</si>
  <si>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Ocean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</si>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</sst>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26959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26959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12983</v>
      </c>
      <c r="C9" s="151">
        <f>(B9/$B$7)*100</f>
        <v>48.15831447753997</v>
      </c>
      <c r="D9" s="152"/>
      <c r="E9" s="152" t="s">
        <v>403</v>
      </c>
      <c r="F9" s="150">
        <v>1215</v>
      </c>
      <c r="G9" s="153">
        <f t="shared" si="0"/>
        <v>4.50684372565748</v>
      </c>
    </row>
    <row r="10" spans="1:7" ht="12.75">
      <c r="A10" s="149" t="s">
        <v>404</v>
      </c>
      <c r="B10" s="150">
        <v>13976</v>
      </c>
      <c r="C10" s="151">
        <f>(B10/$B$7)*100</f>
        <v>51.84168552246003</v>
      </c>
      <c r="D10" s="152"/>
      <c r="E10" s="152" t="s">
        <v>405</v>
      </c>
      <c r="F10" s="150">
        <v>148</v>
      </c>
      <c r="G10" s="153">
        <f t="shared" si="0"/>
        <v>0.5489817871582774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335</v>
      </c>
      <c r="G11" s="153">
        <f t="shared" si="0"/>
        <v>1.2426276939055603</v>
      </c>
    </row>
    <row r="12" spans="1:7" ht="12.75">
      <c r="A12" s="149" t="s">
        <v>407</v>
      </c>
      <c r="B12" s="150">
        <v>1698</v>
      </c>
      <c r="C12" s="151">
        <f aca="true" t="shared" si="1" ref="C12:C24">B12*100/B$7</f>
        <v>6.298453206721318</v>
      </c>
      <c r="D12" s="152"/>
      <c r="E12" s="152" t="s">
        <v>408</v>
      </c>
      <c r="F12" s="150">
        <v>63</v>
      </c>
      <c r="G12" s="153">
        <f t="shared" si="0"/>
        <v>0.23368819318223968</v>
      </c>
    </row>
    <row r="13" spans="1:7" ht="12.75">
      <c r="A13" s="149" t="s">
        <v>409</v>
      </c>
      <c r="B13" s="150">
        <v>1988</v>
      </c>
      <c r="C13" s="151">
        <f t="shared" si="1"/>
        <v>7.374160762639564</v>
      </c>
      <c r="D13" s="152"/>
      <c r="E13" s="152" t="s">
        <v>410</v>
      </c>
      <c r="F13" s="150">
        <v>669</v>
      </c>
      <c r="G13" s="153">
        <f t="shared" si="0"/>
        <v>2.4815460514114025</v>
      </c>
    </row>
    <row r="14" spans="1:7" ht="12.75">
      <c r="A14" s="149" t="s">
        <v>411</v>
      </c>
      <c r="B14" s="150">
        <v>2025</v>
      </c>
      <c r="C14" s="151">
        <f t="shared" si="1"/>
        <v>7.511406209429133</v>
      </c>
      <c r="D14" s="152"/>
      <c r="E14" s="152" t="s">
        <v>412</v>
      </c>
      <c r="F14" s="150">
        <v>25744</v>
      </c>
      <c r="G14" s="153">
        <f t="shared" si="0"/>
        <v>95.49315627434252</v>
      </c>
    </row>
    <row r="15" spans="1:7" ht="12.75">
      <c r="A15" s="149" t="s">
        <v>413</v>
      </c>
      <c r="B15" s="150">
        <v>1701</v>
      </c>
      <c r="C15" s="151">
        <f t="shared" si="1"/>
        <v>6.309581215920471</v>
      </c>
      <c r="D15" s="152"/>
      <c r="E15" s="152" t="s">
        <v>414</v>
      </c>
      <c r="F15" s="150">
        <v>22052</v>
      </c>
      <c r="G15" s="153">
        <f t="shared" si="0"/>
        <v>81.79828628658333</v>
      </c>
    </row>
    <row r="16" spans="1:7" ht="12.75">
      <c r="A16" s="149" t="s">
        <v>415</v>
      </c>
      <c r="B16" s="150">
        <v>1258</v>
      </c>
      <c r="C16" s="151">
        <f t="shared" si="1"/>
        <v>4.666345190845358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3296</v>
      </c>
      <c r="C17" s="151">
        <f t="shared" si="1"/>
        <v>12.225972773470826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4744</v>
      </c>
      <c r="C18" s="151">
        <f t="shared" si="1"/>
        <v>17.59709188026262</v>
      </c>
      <c r="D18" s="152"/>
      <c r="E18" s="143" t="s">
        <v>419</v>
      </c>
      <c r="F18" s="141">
        <v>26959</v>
      </c>
      <c r="G18" s="148">
        <v>100</v>
      </c>
    </row>
    <row r="19" spans="1:7" ht="12.75">
      <c r="A19" s="149" t="s">
        <v>420</v>
      </c>
      <c r="B19" s="150">
        <v>4378</v>
      </c>
      <c r="C19" s="151">
        <f t="shared" si="1"/>
        <v>16.2394747579658</v>
      </c>
      <c r="D19" s="152"/>
      <c r="E19" s="152" t="s">
        <v>421</v>
      </c>
      <c r="F19" s="150">
        <v>26921</v>
      </c>
      <c r="G19" s="153">
        <f aca="true" t="shared" si="2" ref="G19:G30">F19*100/F$18</f>
        <v>99.85904521681071</v>
      </c>
    </row>
    <row r="20" spans="1:7" ht="12.75">
      <c r="A20" s="149" t="s">
        <v>422</v>
      </c>
      <c r="B20" s="150">
        <v>1476</v>
      </c>
      <c r="C20" s="151">
        <f t="shared" si="1"/>
        <v>5.474980525983901</v>
      </c>
      <c r="D20" s="152"/>
      <c r="E20" s="152" t="s">
        <v>423</v>
      </c>
      <c r="F20" s="150">
        <v>10254</v>
      </c>
      <c r="G20" s="153">
        <f t="shared" si="2"/>
        <v>38.035535442709296</v>
      </c>
    </row>
    <row r="21" spans="1:7" ht="12.75">
      <c r="A21" s="149" t="s">
        <v>424</v>
      </c>
      <c r="B21" s="150">
        <v>1120</v>
      </c>
      <c r="C21" s="151">
        <f t="shared" si="1"/>
        <v>4.154456767684262</v>
      </c>
      <c r="D21" s="152"/>
      <c r="E21" s="152" t="s">
        <v>425</v>
      </c>
      <c r="F21" s="150">
        <v>5980</v>
      </c>
      <c r="G21" s="153">
        <f t="shared" si="2"/>
        <v>22.181831670314182</v>
      </c>
    </row>
    <row r="22" spans="1:7" ht="12.75">
      <c r="A22" s="149" t="s">
        <v>426</v>
      </c>
      <c r="B22" s="150">
        <v>1838</v>
      </c>
      <c r="C22" s="151">
        <f t="shared" si="1"/>
        <v>6.81776030268185</v>
      </c>
      <c r="D22" s="152"/>
      <c r="E22" s="152" t="s">
        <v>427</v>
      </c>
      <c r="F22" s="150">
        <v>8722</v>
      </c>
      <c r="G22" s="153">
        <f t="shared" si="2"/>
        <v>32.35283207834119</v>
      </c>
    </row>
    <row r="23" spans="1:7" ht="12.75">
      <c r="A23" s="149" t="s">
        <v>428</v>
      </c>
      <c r="B23" s="150">
        <v>1143</v>
      </c>
      <c r="C23" s="151">
        <f t="shared" si="1"/>
        <v>4.239771504877777</v>
      </c>
      <c r="D23" s="152"/>
      <c r="E23" s="152" t="s">
        <v>429</v>
      </c>
      <c r="F23" s="150">
        <v>6533</v>
      </c>
      <c r="G23" s="153">
        <f t="shared" si="2"/>
        <v>24.233094699358286</v>
      </c>
    </row>
    <row r="24" spans="1:7" ht="12.75">
      <c r="A24" s="149" t="s">
        <v>430</v>
      </c>
      <c r="B24" s="150">
        <v>294</v>
      </c>
      <c r="C24" s="151">
        <f t="shared" si="1"/>
        <v>1.0905449015171187</v>
      </c>
      <c r="D24" s="152"/>
      <c r="E24" s="152" t="s">
        <v>431</v>
      </c>
      <c r="F24" s="150">
        <v>1029</v>
      </c>
      <c r="G24" s="153">
        <f t="shared" si="2"/>
        <v>3.816907155309915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266</v>
      </c>
      <c r="G25" s="153">
        <f t="shared" si="2"/>
        <v>0.986683482325012</v>
      </c>
    </row>
    <row r="26" spans="1:7" ht="12.75">
      <c r="A26" s="149" t="s">
        <v>433</v>
      </c>
      <c r="B26" s="155">
        <v>38.4</v>
      </c>
      <c r="C26" s="156" t="s">
        <v>261</v>
      </c>
      <c r="D26" s="152"/>
      <c r="E26" s="157" t="s">
        <v>434</v>
      </c>
      <c r="F26" s="158">
        <v>936</v>
      </c>
      <c r="G26" s="153">
        <f t="shared" si="2"/>
        <v>3.4719388701361327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448</v>
      </c>
      <c r="G27" s="153">
        <f t="shared" si="2"/>
        <v>1.6617827070737046</v>
      </c>
    </row>
    <row r="28" spans="1:7" ht="12.75">
      <c r="A28" s="149" t="s">
        <v>262</v>
      </c>
      <c r="B28" s="150">
        <v>20088</v>
      </c>
      <c r="C28" s="151">
        <f aca="true" t="shared" si="3" ref="C28:C35">B28*100/B$7</f>
        <v>74.513149597537</v>
      </c>
      <c r="D28" s="152"/>
      <c r="E28" s="152" t="s">
        <v>436</v>
      </c>
      <c r="F28" s="150">
        <v>38</v>
      </c>
      <c r="G28" s="153">
        <f t="shared" si="2"/>
        <v>0.14095478318928745</v>
      </c>
    </row>
    <row r="29" spans="1:7" ht="12.75">
      <c r="A29" s="149" t="s">
        <v>0</v>
      </c>
      <c r="B29" s="150">
        <v>9495</v>
      </c>
      <c r="C29" s="151">
        <f t="shared" si="3"/>
        <v>35.22014911532327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10593</v>
      </c>
      <c r="C30" s="151">
        <f t="shared" si="3"/>
        <v>39.293000482213735</v>
      </c>
      <c r="D30" s="152"/>
      <c r="E30" s="152" t="s">
        <v>3</v>
      </c>
      <c r="F30" s="150">
        <v>38</v>
      </c>
      <c r="G30" s="153">
        <f t="shared" si="2"/>
        <v>0.14095478318928745</v>
      </c>
    </row>
    <row r="31" spans="1:7" ht="12.75">
      <c r="A31" s="149" t="s">
        <v>4</v>
      </c>
      <c r="B31" s="150">
        <v>19285</v>
      </c>
      <c r="C31" s="151">
        <f t="shared" si="3"/>
        <v>71.53455246856338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3902</v>
      </c>
      <c r="C32" s="151">
        <f t="shared" si="3"/>
        <v>14.47383063169999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3275</v>
      </c>
      <c r="C33" s="151">
        <f t="shared" si="3"/>
        <v>12.148076709076745</v>
      </c>
      <c r="D33" s="152"/>
      <c r="E33" s="143" t="s">
        <v>8</v>
      </c>
      <c r="F33" s="141">
        <v>10254</v>
      </c>
      <c r="G33" s="148">
        <v>100</v>
      </c>
    </row>
    <row r="34" spans="1:7" ht="12.75">
      <c r="A34" s="149" t="s">
        <v>0</v>
      </c>
      <c r="B34" s="150">
        <v>1340</v>
      </c>
      <c r="C34" s="151">
        <f t="shared" si="3"/>
        <v>4.970510775622241</v>
      </c>
      <c r="D34" s="152"/>
      <c r="E34" s="152" t="s">
        <v>9</v>
      </c>
      <c r="F34" s="150">
        <v>7338</v>
      </c>
      <c r="G34" s="153">
        <f aca="true" t="shared" si="4" ref="G34:G42">F34*100/F$33</f>
        <v>71.56231714452896</v>
      </c>
    </row>
    <row r="35" spans="1:7" ht="12.75">
      <c r="A35" s="149" t="s">
        <v>2</v>
      </c>
      <c r="B35" s="150">
        <v>1935</v>
      </c>
      <c r="C35" s="151">
        <f t="shared" si="3"/>
        <v>7.177565933454505</v>
      </c>
      <c r="D35" s="152"/>
      <c r="E35" s="152" t="s">
        <v>10</v>
      </c>
      <c r="F35" s="150">
        <v>3630</v>
      </c>
      <c r="G35" s="153">
        <f t="shared" si="4"/>
        <v>35.40081919251024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5980</v>
      </c>
      <c r="G36" s="153">
        <f t="shared" si="4"/>
        <v>58.31870489565048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2921</v>
      </c>
      <c r="G37" s="153">
        <f t="shared" si="4"/>
        <v>28.486444314413887</v>
      </c>
    </row>
    <row r="38" spans="1:7" ht="12.75">
      <c r="A38" s="163" t="s">
        <v>13</v>
      </c>
      <c r="B38" s="150">
        <v>26441</v>
      </c>
      <c r="C38" s="151">
        <f aca="true" t="shared" si="5" ref="C38:C56">B38*100/B$7</f>
        <v>98.07856374494602</v>
      </c>
      <c r="D38" s="152"/>
      <c r="E38" s="152" t="s">
        <v>14</v>
      </c>
      <c r="F38" s="150">
        <v>1056</v>
      </c>
      <c r="G38" s="153">
        <f t="shared" si="4"/>
        <v>10.298420128730251</v>
      </c>
    </row>
    <row r="39" spans="1:7" ht="12.75">
      <c r="A39" s="149" t="s">
        <v>15</v>
      </c>
      <c r="B39" s="150">
        <v>22738</v>
      </c>
      <c r="C39" s="151">
        <f t="shared" si="5"/>
        <v>84.34289105678994</v>
      </c>
      <c r="D39" s="152"/>
      <c r="E39" s="152" t="s">
        <v>10</v>
      </c>
      <c r="F39" s="150">
        <v>565</v>
      </c>
      <c r="G39" s="153">
        <f t="shared" si="4"/>
        <v>5.510044860542227</v>
      </c>
    </row>
    <row r="40" spans="1:7" ht="12.75">
      <c r="A40" s="149" t="s">
        <v>16</v>
      </c>
      <c r="B40" s="150">
        <v>1529</v>
      </c>
      <c r="C40" s="151">
        <f t="shared" si="5"/>
        <v>5.67157535516896</v>
      </c>
      <c r="D40" s="152"/>
      <c r="E40" s="152" t="s">
        <v>17</v>
      </c>
      <c r="F40" s="150">
        <v>2916</v>
      </c>
      <c r="G40" s="153">
        <f t="shared" si="4"/>
        <v>28.437682855471035</v>
      </c>
    </row>
    <row r="41" spans="1:7" ht="12.75">
      <c r="A41" s="149" t="s">
        <v>18</v>
      </c>
      <c r="B41" s="150">
        <v>40</v>
      </c>
      <c r="C41" s="151">
        <f t="shared" si="5"/>
        <v>0.14837345598872362</v>
      </c>
      <c r="D41" s="152"/>
      <c r="E41" s="152" t="s">
        <v>19</v>
      </c>
      <c r="F41" s="150">
        <v>2456</v>
      </c>
      <c r="G41" s="153">
        <f t="shared" si="4"/>
        <v>23.951628632728692</v>
      </c>
    </row>
    <row r="42" spans="1:7" ht="12.75">
      <c r="A42" s="149" t="s">
        <v>20</v>
      </c>
      <c r="B42" s="150">
        <v>1689</v>
      </c>
      <c r="C42" s="151">
        <f t="shared" si="5"/>
        <v>6.265069179123855</v>
      </c>
      <c r="D42" s="152"/>
      <c r="E42" s="152" t="s">
        <v>21</v>
      </c>
      <c r="F42" s="150">
        <v>864</v>
      </c>
      <c r="G42" s="153">
        <f t="shared" si="4"/>
        <v>8.42598010532475</v>
      </c>
    </row>
    <row r="43" spans="1:7" ht="12.75">
      <c r="A43" s="149" t="s">
        <v>22</v>
      </c>
      <c r="B43" s="150">
        <v>622</v>
      </c>
      <c r="C43" s="151">
        <f t="shared" si="5"/>
        <v>2.307207240624652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336</v>
      </c>
      <c r="C44" s="151">
        <f t="shared" si="5"/>
        <v>1.2463370303052783</v>
      </c>
      <c r="D44" s="152"/>
      <c r="E44" s="152" t="s">
        <v>24</v>
      </c>
      <c r="F44" s="160">
        <v>3822</v>
      </c>
      <c r="G44" s="164">
        <f>F44*100/F33</f>
        <v>37.27325921591574</v>
      </c>
    </row>
    <row r="45" spans="1:7" ht="12.75">
      <c r="A45" s="149" t="s">
        <v>25</v>
      </c>
      <c r="B45" s="150">
        <v>255</v>
      </c>
      <c r="C45" s="151">
        <f t="shared" si="5"/>
        <v>0.9458807819281131</v>
      </c>
      <c r="D45" s="152"/>
      <c r="E45" s="152" t="s">
        <v>26</v>
      </c>
      <c r="F45" s="160">
        <v>2421</v>
      </c>
      <c r="G45" s="164">
        <f>F45*100/F33</f>
        <v>23.61029842012873</v>
      </c>
    </row>
    <row r="46" spans="1:7" ht="12.75">
      <c r="A46" s="149" t="s">
        <v>27</v>
      </c>
      <c r="B46" s="150">
        <v>17</v>
      </c>
      <c r="C46" s="151">
        <f t="shared" si="5"/>
        <v>0.06305871879520754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277</v>
      </c>
      <c r="C47" s="151">
        <f t="shared" si="5"/>
        <v>1.027486182721911</v>
      </c>
      <c r="D47" s="152"/>
      <c r="E47" s="152" t="s">
        <v>29</v>
      </c>
      <c r="F47" s="165">
        <v>2.63</v>
      </c>
      <c r="G47" s="166" t="s">
        <v>261</v>
      </c>
    </row>
    <row r="48" spans="1:7" ht="12.75">
      <c r="A48" s="149" t="s">
        <v>30</v>
      </c>
      <c r="B48" s="150">
        <v>47</v>
      </c>
      <c r="C48" s="151">
        <f t="shared" si="5"/>
        <v>0.17433881078675026</v>
      </c>
      <c r="D48" s="152"/>
      <c r="E48" s="152" t="s">
        <v>31</v>
      </c>
      <c r="F48" s="165">
        <v>3.14</v>
      </c>
      <c r="G48" s="166" t="s">
        <v>261</v>
      </c>
    </row>
    <row r="49" spans="1:7" ht="14.25">
      <c r="A49" s="149" t="s">
        <v>32</v>
      </c>
      <c r="B49" s="150">
        <v>135</v>
      </c>
      <c r="C49" s="151">
        <f t="shared" si="5"/>
        <v>0.5007604139619423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20</v>
      </c>
      <c r="C50" s="151">
        <f t="shared" si="5"/>
        <v>0.07418672799436181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5</v>
      </c>
      <c r="C51" s="151">
        <f t="shared" si="5"/>
        <v>0.018546681998590452</v>
      </c>
      <c r="D51" s="152"/>
      <c r="E51" s="143" t="s">
        <v>36</v>
      </c>
      <c r="F51" s="141">
        <v>10756</v>
      </c>
      <c r="G51" s="148">
        <v>100</v>
      </c>
    </row>
    <row r="52" spans="1:7" ht="12.75">
      <c r="A52" s="149" t="s">
        <v>37</v>
      </c>
      <c r="B52" s="150">
        <v>7</v>
      </c>
      <c r="C52" s="151">
        <f t="shared" si="5"/>
        <v>0.025965354798026634</v>
      </c>
      <c r="D52" s="152"/>
      <c r="E52" s="152" t="s">
        <v>38</v>
      </c>
      <c r="F52" s="150">
        <v>10254</v>
      </c>
      <c r="G52" s="153">
        <f>F52*100/F$51</f>
        <v>95.3328374860543</v>
      </c>
    </row>
    <row r="53" spans="1:7" ht="12.75">
      <c r="A53" s="149" t="s">
        <v>39</v>
      </c>
      <c r="B53" s="150">
        <v>1</v>
      </c>
      <c r="C53" s="151">
        <f t="shared" si="5"/>
        <v>0.0037093363997180904</v>
      </c>
      <c r="D53" s="152"/>
      <c r="E53" s="152" t="s">
        <v>40</v>
      </c>
      <c r="F53" s="150">
        <v>502</v>
      </c>
      <c r="G53" s="153">
        <f>F53*100/F$51</f>
        <v>4.667162513945705</v>
      </c>
    </row>
    <row r="54" spans="1:7" ht="14.25">
      <c r="A54" s="149" t="s">
        <v>41</v>
      </c>
      <c r="B54" s="150">
        <v>7</v>
      </c>
      <c r="C54" s="151">
        <f t="shared" si="5"/>
        <v>0.025965354798026634</v>
      </c>
      <c r="D54" s="152"/>
      <c r="E54" s="152" t="s">
        <v>42</v>
      </c>
      <c r="F54" s="150">
        <v>251</v>
      </c>
      <c r="G54" s="153">
        <f>F54*100/F$51</f>
        <v>2.3335812569728525</v>
      </c>
    </row>
    <row r="55" spans="1:7" ht="12.75">
      <c r="A55" s="149" t="s">
        <v>43</v>
      </c>
      <c r="B55" s="150">
        <v>425</v>
      </c>
      <c r="C55" s="151">
        <f t="shared" si="5"/>
        <v>1.5764679698801884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518</v>
      </c>
      <c r="C56" s="151">
        <f t="shared" si="5"/>
        <v>1.9214362550539708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23077</v>
      </c>
      <c r="C60" s="168">
        <f>B60*100/B7</f>
        <v>85.60035609629438</v>
      </c>
      <c r="D60" s="152"/>
      <c r="E60" s="143" t="s">
        <v>51</v>
      </c>
      <c r="F60" s="141">
        <v>10254</v>
      </c>
      <c r="G60" s="148">
        <v>100</v>
      </c>
    </row>
    <row r="61" spans="1:7" ht="12.75">
      <c r="A61" s="149" t="s">
        <v>52</v>
      </c>
      <c r="B61" s="160">
        <v>1731</v>
      </c>
      <c r="C61" s="168">
        <f>B61*100/B7</f>
        <v>6.4208613079120145</v>
      </c>
      <c r="D61" s="152"/>
      <c r="E61" s="152" t="s">
        <v>53</v>
      </c>
      <c r="F61" s="150">
        <v>6889</v>
      </c>
      <c r="G61" s="153">
        <f>F61*100/F$60</f>
        <v>67.18353813146089</v>
      </c>
    </row>
    <row r="62" spans="1:7" ht="12.75">
      <c r="A62" s="149" t="s">
        <v>54</v>
      </c>
      <c r="B62" s="160">
        <v>99</v>
      </c>
      <c r="C62" s="168">
        <f>B62*100/B7</f>
        <v>0.36722430357209096</v>
      </c>
      <c r="D62" s="152"/>
      <c r="E62" s="152" t="s">
        <v>55</v>
      </c>
      <c r="F62" s="150">
        <v>3365</v>
      </c>
      <c r="G62" s="153">
        <f>F62*100/F$60</f>
        <v>32.81646186853911</v>
      </c>
    </row>
    <row r="63" spans="1:7" ht="12.75">
      <c r="A63" s="149" t="s">
        <v>56</v>
      </c>
      <c r="B63" s="160">
        <v>1834</v>
      </c>
      <c r="C63" s="168">
        <f>B63*100/B7</f>
        <v>6.802922957082978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60</v>
      </c>
      <c r="C64" s="168">
        <f>B64*100/B7</f>
        <v>0.2225601839830854</v>
      </c>
      <c r="D64" s="152"/>
      <c r="E64" s="152" t="s">
        <v>58</v>
      </c>
      <c r="F64" s="165">
        <v>2.86</v>
      </c>
      <c r="G64" s="166" t="s">
        <v>261</v>
      </c>
    </row>
    <row r="65" spans="1:7" ht="13.5" thickBot="1">
      <c r="A65" s="171" t="s">
        <v>59</v>
      </c>
      <c r="B65" s="172">
        <v>696</v>
      </c>
      <c r="C65" s="173">
        <f>B65*100/B7</f>
        <v>2.581698134203791</v>
      </c>
      <c r="D65" s="174"/>
      <c r="E65" s="174" t="s">
        <v>60</v>
      </c>
      <c r="F65" s="175">
        <v>2.14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26959</v>
      </c>
      <c r="G9" s="33">
        <f>(F9/$F$9)*100</f>
        <v>100</v>
      </c>
    </row>
    <row r="10" spans="1:7" ht="12.75">
      <c r="A10" s="29" t="s">
        <v>269</v>
      </c>
      <c r="B10" s="93">
        <v>7166</v>
      </c>
      <c r="C10" s="33">
        <f aca="true" t="shared" si="0" ref="C10:C15">(B10/$B$10)*100</f>
        <v>100</v>
      </c>
      <c r="E10" s="34" t="s">
        <v>270</v>
      </c>
      <c r="F10" s="97">
        <v>22719</v>
      </c>
      <c r="G10" s="84">
        <f aca="true" t="shared" si="1" ref="G10:G16">(F10/$F$9)*100</f>
        <v>84.2724136651953</v>
      </c>
    </row>
    <row r="11" spans="1:8" ht="12.75">
      <c r="A11" s="36" t="s">
        <v>271</v>
      </c>
      <c r="B11" s="98">
        <v>587</v>
      </c>
      <c r="C11" s="35">
        <f t="shared" si="0"/>
        <v>8.191459670667038</v>
      </c>
      <c r="E11" s="34" t="s">
        <v>272</v>
      </c>
      <c r="F11" s="97">
        <v>22463</v>
      </c>
      <c r="G11" s="84">
        <f t="shared" si="1"/>
        <v>83.32282354686747</v>
      </c>
      <c r="H11" s="15" t="s">
        <v>250</v>
      </c>
    </row>
    <row r="12" spans="1:8" ht="12.75">
      <c r="A12" s="36" t="s">
        <v>273</v>
      </c>
      <c r="B12" s="98">
        <v>351</v>
      </c>
      <c r="C12" s="35">
        <f t="shared" si="0"/>
        <v>4.8981300586101035</v>
      </c>
      <c r="E12" s="34" t="s">
        <v>274</v>
      </c>
      <c r="F12" s="97">
        <v>15915</v>
      </c>
      <c r="G12" s="84">
        <f t="shared" si="1"/>
        <v>59.034088801513406</v>
      </c>
      <c r="H12" s="15" t="s">
        <v>250</v>
      </c>
    </row>
    <row r="13" spans="1:7" ht="12.75">
      <c r="A13" s="36" t="s">
        <v>275</v>
      </c>
      <c r="B13" s="98">
        <v>3315</v>
      </c>
      <c r="C13" s="35">
        <f t="shared" si="0"/>
        <v>46.26011722020653</v>
      </c>
      <c r="E13" s="34" t="s">
        <v>276</v>
      </c>
      <c r="F13" s="97">
        <v>6548</v>
      </c>
      <c r="G13" s="84">
        <f t="shared" si="1"/>
        <v>24.288734745354056</v>
      </c>
    </row>
    <row r="14" spans="1:7" ht="12.75">
      <c r="A14" s="36" t="s">
        <v>277</v>
      </c>
      <c r="B14" s="98">
        <v>1619</v>
      </c>
      <c r="C14" s="35">
        <f t="shared" si="0"/>
        <v>22.592799330170248</v>
      </c>
      <c r="E14" s="34" t="s">
        <v>166</v>
      </c>
      <c r="F14" s="97">
        <v>256</v>
      </c>
      <c r="G14" s="84">
        <f t="shared" si="1"/>
        <v>0.9495901183278312</v>
      </c>
    </row>
    <row r="15" spans="1:7" ht="12.75">
      <c r="A15" s="36" t="s">
        <v>324</v>
      </c>
      <c r="B15" s="97">
        <v>1294</v>
      </c>
      <c r="C15" s="35">
        <f t="shared" si="0"/>
        <v>18.05749372034608</v>
      </c>
      <c r="E15" s="34" t="s">
        <v>278</v>
      </c>
      <c r="F15" s="97">
        <v>4240</v>
      </c>
      <c r="G15" s="84">
        <f t="shared" si="1"/>
        <v>15.727586334804702</v>
      </c>
    </row>
    <row r="16" spans="1:7" ht="12.75">
      <c r="A16" s="36"/>
      <c r="B16" s="93" t="s">
        <v>250</v>
      </c>
      <c r="C16" s="10"/>
      <c r="E16" s="34" t="s">
        <v>279</v>
      </c>
      <c r="F16" s="98">
        <v>1892</v>
      </c>
      <c r="G16" s="84">
        <f t="shared" si="1"/>
        <v>7.018064468266627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2043</v>
      </c>
      <c r="G17" s="84">
        <f>(F17/$F$9)*100</f>
        <v>7.578174264624058</v>
      </c>
    </row>
    <row r="18" spans="1:7" ht="12.75">
      <c r="A18" s="29" t="s">
        <v>282</v>
      </c>
      <c r="B18" s="93">
        <v>18333</v>
      </c>
      <c r="C18" s="33">
        <f>(B18/$B$18)*100</f>
        <v>100</v>
      </c>
      <c r="E18" s="34" t="s">
        <v>283</v>
      </c>
      <c r="F18" s="97">
        <v>2197</v>
      </c>
      <c r="G18" s="84">
        <f>(F18/$F$9)*100</f>
        <v>8.149412070180645</v>
      </c>
    </row>
    <row r="19" spans="1:7" ht="12.75">
      <c r="A19" s="36" t="s">
        <v>284</v>
      </c>
      <c r="B19" s="97">
        <v>436</v>
      </c>
      <c r="C19" s="84">
        <f aca="true" t="shared" si="2" ref="C19:C25">(B19/$B$18)*100</f>
        <v>2.3782250586374296</v>
      </c>
      <c r="E19" s="34"/>
      <c r="F19" s="97" t="s">
        <v>250</v>
      </c>
      <c r="G19" s="84"/>
    </row>
    <row r="20" spans="1:7" ht="12.75">
      <c r="A20" s="36" t="s">
        <v>285</v>
      </c>
      <c r="B20" s="97">
        <v>1353</v>
      </c>
      <c r="C20" s="84">
        <f t="shared" si="2"/>
        <v>7.380134184257896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4508</v>
      </c>
      <c r="C21" s="84">
        <f t="shared" si="2"/>
        <v>24.589537991599848</v>
      </c>
      <c r="E21" s="38" t="s">
        <v>167</v>
      </c>
      <c r="F21" s="80">
        <v>4240</v>
      </c>
      <c r="G21" s="33">
        <f>(F21/$F$21)*100</f>
        <v>100</v>
      </c>
    </row>
    <row r="22" spans="1:7" ht="12.75">
      <c r="A22" s="36" t="s">
        <v>302</v>
      </c>
      <c r="B22" s="97">
        <v>3673</v>
      </c>
      <c r="C22" s="84">
        <f t="shared" si="2"/>
        <v>20.034909725631376</v>
      </c>
      <c r="E22" s="34" t="s">
        <v>303</v>
      </c>
      <c r="F22" s="97">
        <v>1222</v>
      </c>
      <c r="G22" s="84">
        <f aca="true" t="shared" si="3" ref="G22:G27">(F22/$F$21)*100</f>
        <v>28.820754716981135</v>
      </c>
    </row>
    <row r="23" spans="1:7" ht="12.75">
      <c r="A23" s="36" t="s">
        <v>304</v>
      </c>
      <c r="B23" s="97">
        <v>1196</v>
      </c>
      <c r="C23" s="84">
        <f t="shared" si="2"/>
        <v>6.523754977363224</v>
      </c>
      <c r="E23" s="34" t="s">
        <v>305</v>
      </c>
      <c r="F23" s="97">
        <v>1583</v>
      </c>
      <c r="G23" s="84">
        <f t="shared" si="3"/>
        <v>37.33490566037736</v>
      </c>
    </row>
    <row r="24" spans="1:7" ht="12.75">
      <c r="A24" s="36" t="s">
        <v>306</v>
      </c>
      <c r="B24" s="97">
        <v>4216</v>
      </c>
      <c r="C24" s="84">
        <f t="shared" si="2"/>
        <v>22.99678175966836</v>
      </c>
      <c r="E24" s="34" t="s">
        <v>307</v>
      </c>
      <c r="F24" s="97">
        <v>107</v>
      </c>
      <c r="G24" s="84">
        <f t="shared" si="3"/>
        <v>2.5235849056603774</v>
      </c>
    </row>
    <row r="25" spans="1:7" ht="12.75">
      <c r="A25" s="36" t="s">
        <v>308</v>
      </c>
      <c r="B25" s="97">
        <v>2951</v>
      </c>
      <c r="C25" s="84">
        <f t="shared" si="2"/>
        <v>16.09665630284187</v>
      </c>
      <c r="E25" s="34" t="s">
        <v>309</v>
      </c>
      <c r="F25" s="97">
        <v>15</v>
      </c>
      <c r="G25" s="84">
        <f t="shared" si="3"/>
        <v>0.3537735849056604</v>
      </c>
    </row>
    <row r="26" spans="1:7" ht="12.75">
      <c r="A26" s="36"/>
      <c r="B26" s="93" t="s">
        <v>250</v>
      </c>
      <c r="C26" s="35"/>
      <c r="E26" s="34" t="s">
        <v>310</v>
      </c>
      <c r="F26" s="97">
        <v>1295</v>
      </c>
      <c r="G26" s="84">
        <f t="shared" si="3"/>
        <v>30.542452830188676</v>
      </c>
    </row>
    <row r="27" spans="1:7" ht="12.75">
      <c r="A27" s="36" t="s">
        <v>311</v>
      </c>
      <c r="B27" s="108">
        <v>90.2</v>
      </c>
      <c r="C27" s="37" t="s">
        <v>261</v>
      </c>
      <c r="E27" s="34" t="s">
        <v>312</v>
      </c>
      <c r="F27" s="97">
        <v>18</v>
      </c>
      <c r="G27" s="84">
        <f t="shared" si="3"/>
        <v>0.42452830188679247</v>
      </c>
    </row>
    <row r="28" spans="1:7" ht="12.75">
      <c r="A28" s="36" t="s">
        <v>313</v>
      </c>
      <c r="B28" s="108">
        <v>39.1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25252</v>
      </c>
      <c r="G30" s="33">
        <f>(F30/$F$30)*100</f>
        <v>100</v>
      </c>
      <c r="J30" s="39"/>
    </row>
    <row r="31" spans="1:10" ht="12.75">
      <c r="A31" s="95" t="s">
        <v>296</v>
      </c>
      <c r="B31" s="93">
        <v>21274</v>
      </c>
      <c r="C31" s="33">
        <f>(B31/$B$31)*100</f>
        <v>100</v>
      </c>
      <c r="E31" s="34" t="s">
        <v>317</v>
      </c>
      <c r="F31" s="97">
        <v>20213</v>
      </c>
      <c r="G31" s="101">
        <f>(F31/$F$30)*100</f>
        <v>80.04514493901473</v>
      </c>
      <c r="J31" s="39"/>
    </row>
    <row r="32" spans="1:10" ht="12.75">
      <c r="A32" s="36" t="s">
        <v>318</v>
      </c>
      <c r="B32" s="97">
        <v>5143</v>
      </c>
      <c r="C32" s="10">
        <f>(B32/$B$31)*100</f>
        <v>24.175049356021436</v>
      </c>
      <c r="E32" s="34" t="s">
        <v>319</v>
      </c>
      <c r="F32" s="97">
        <v>5039</v>
      </c>
      <c r="G32" s="101">
        <f aca="true" t="shared" si="4" ref="G32:G39">(F32/$F$30)*100</f>
        <v>19.95485506098527</v>
      </c>
      <c r="J32" s="39"/>
    </row>
    <row r="33" spans="1:10" ht="12.75">
      <c r="A33" s="36" t="s">
        <v>320</v>
      </c>
      <c r="B33" s="97">
        <v>12543</v>
      </c>
      <c r="C33" s="10">
        <f aca="true" t="shared" si="5" ref="C33:C38">(B33/$B$31)*100</f>
        <v>58.959293033750114</v>
      </c>
      <c r="E33" s="34" t="s">
        <v>321</v>
      </c>
      <c r="F33" s="97">
        <v>1879</v>
      </c>
      <c r="G33" s="101">
        <f t="shared" si="4"/>
        <v>7.440994772691272</v>
      </c>
      <c r="J33" s="39"/>
    </row>
    <row r="34" spans="1:7" ht="12.75">
      <c r="A34" s="36" t="s">
        <v>322</v>
      </c>
      <c r="B34" s="97">
        <v>303</v>
      </c>
      <c r="C34" s="10">
        <f t="shared" si="5"/>
        <v>1.4242737613988907</v>
      </c>
      <c r="E34" s="34" t="s">
        <v>323</v>
      </c>
      <c r="F34" s="97">
        <v>962</v>
      </c>
      <c r="G34" s="101">
        <f t="shared" si="4"/>
        <v>3.8095992396641853</v>
      </c>
    </row>
    <row r="35" spans="1:7" ht="12.75">
      <c r="A35" s="36" t="s">
        <v>325</v>
      </c>
      <c r="B35" s="97">
        <v>1430</v>
      </c>
      <c r="C35" s="10">
        <f t="shared" si="5"/>
        <v>6.721820062047571</v>
      </c>
      <c r="E35" s="34" t="s">
        <v>321</v>
      </c>
      <c r="F35" s="97">
        <v>399</v>
      </c>
      <c r="G35" s="101">
        <f t="shared" si="4"/>
        <v>1.5800728655156027</v>
      </c>
    </row>
    <row r="36" spans="1:7" ht="12.75">
      <c r="A36" s="36" t="s">
        <v>297</v>
      </c>
      <c r="B36" s="97">
        <v>1205</v>
      </c>
      <c r="C36" s="10">
        <f t="shared" si="5"/>
        <v>5.664191031305819</v>
      </c>
      <c r="E36" s="34" t="s">
        <v>327</v>
      </c>
      <c r="F36" s="97">
        <v>2862</v>
      </c>
      <c r="G36" s="101">
        <f t="shared" si="4"/>
        <v>11.333755742119436</v>
      </c>
    </row>
    <row r="37" spans="1:7" ht="12.75">
      <c r="A37" s="36" t="s">
        <v>326</v>
      </c>
      <c r="B37" s="97">
        <v>1855</v>
      </c>
      <c r="C37" s="10">
        <f t="shared" si="5"/>
        <v>8.719563786781988</v>
      </c>
      <c r="E37" s="34" t="s">
        <v>321</v>
      </c>
      <c r="F37" s="97">
        <v>1086</v>
      </c>
      <c r="G37" s="101">
        <f t="shared" si="4"/>
        <v>4.300649453508633</v>
      </c>
    </row>
    <row r="38" spans="1:7" ht="12.75">
      <c r="A38" s="36" t="s">
        <v>297</v>
      </c>
      <c r="B38" s="97">
        <v>1138</v>
      </c>
      <c r="C38" s="10">
        <f t="shared" si="5"/>
        <v>5.349252608818276</v>
      </c>
      <c r="E38" s="34" t="s">
        <v>259</v>
      </c>
      <c r="F38" s="97">
        <v>889</v>
      </c>
      <c r="G38" s="101">
        <f t="shared" si="4"/>
        <v>3.520513226675115</v>
      </c>
    </row>
    <row r="39" spans="1:7" ht="12.75">
      <c r="A39" s="36"/>
      <c r="B39" s="97" t="s">
        <v>250</v>
      </c>
      <c r="C39" s="10"/>
      <c r="E39" s="34" t="s">
        <v>321</v>
      </c>
      <c r="F39" s="97">
        <v>325</v>
      </c>
      <c r="G39" s="101">
        <f t="shared" si="4"/>
        <v>1.2870267701568192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461</v>
      </c>
      <c r="C42" s="33">
        <f>(B42/$B$42)*100</f>
        <v>100</v>
      </c>
      <c r="E42" s="31" t="s">
        <v>268</v>
      </c>
      <c r="F42" s="80">
        <v>26959</v>
      </c>
      <c r="G42" s="99">
        <f>(F42/$F$42)*100</f>
        <v>100</v>
      </c>
      <c r="I42" s="39"/>
    </row>
    <row r="43" spans="1:7" ht="12.75">
      <c r="A43" s="36" t="s">
        <v>301</v>
      </c>
      <c r="B43" s="98">
        <v>147</v>
      </c>
      <c r="C43" s="102">
        <f>(B43/$B$42)*100</f>
        <v>31.887201735357916</v>
      </c>
      <c r="E43" s="60" t="s">
        <v>168</v>
      </c>
      <c r="F43" s="106">
        <v>31915</v>
      </c>
      <c r="G43" s="107">
        <f aca="true" t="shared" si="6" ref="G43:G71">(F43/$F$42)*100</f>
        <v>118.38347119700285</v>
      </c>
    </row>
    <row r="44" spans="1:7" ht="12.75">
      <c r="A44" s="36"/>
      <c r="B44" s="93" t="s">
        <v>250</v>
      </c>
      <c r="C44" s="10"/>
      <c r="E44" s="1" t="s">
        <v>329</v>
      </c>
      <c r="F44" s="97">
        <v>687</v>
      </c>
      <c r="G44" s="101">
        <f t="shared" si="6"/>
        <v>2.548314106606328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109</v>
      </c>
      <c r="G45" s="101">
        <f t="shared" si="6"/>
        <v>0.40431766756927184</v>
      </c>
    </row>
    <row r="46" spans="1:7" ht="12.75">
      <c r="A46" s="29" t="s">
        <v>331</v>
      </c>
      <c r="B46" s="93">
        <v>20079</v>
      </c>
      <c r="C46" s="33">
        <f>(B46/$B$46)*100</f>
        <v>100</v>
      </c>
      <c r="E46" s="1" t="s">
        <v>332</v>
      </c>
      <c r="F46" s="97">
        <v>43</v>
      </c>
      <c r="G46" s="101">
        <f t="shared" si="6"/>
        <v>0.1595014651878779</v>
      </c>
    </row>
    <row r="47" spans="1:7" ht="12.75">
      <c r="A47" s="36" t="s">
        <v>333</v>
      </c>
      <c r="B47" s="97">
        <v>2258</v>
      </c>
      <c r="C47" s="10">
        <f>(B47/$B$46)*100</f>
        <v>11.245579959161313</v>
      </c>
      <c r="E47" s="1" t="s">
        <v>334</v>
      </c>
      <c r="F47" s="97">
        <v>361</v>
      </c>
      <c r="G47" s="101">
        <f t="shared" si="6"/>
        <v>1.3390704402982307</v>
      </c>
    </row>
    <row r="48" spans="1:7" ht="12.75">
      <c r="A48" s="36"/>
      <c r="B48" s="93" t="s">
        <v>250</v>
      </c>
      <c r="C48" s="10"/>
      <c r="E48" s="1" t="s">
        <v>335</v>
      </c>
      <c r="F48" s="97">
        <v>1934</v>
      </c>
      <c r="G48" s="101">
        <f t="shared" si="6"/>
        <v>7.173856597054787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456</v>
      </c>
      <c r="G49" s="101">
        <f t="shared" si="6"/>
        <v>1.6914573982714491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0.30416558477688344</v>
      </c>
    </row>
    <row r="51" spans="1:7" ht="12.75">
      <c r="A51" s="5" t="s">
        <v>338</v>
      </c>
      <c r="B51" s="93">
        <v>5962</v>
      </c>
      <c r="C51" s="33">
        <f>(B51/$B$51)*100</f>
        <v>100</v>
      </c>
      <c r="E51" s="1" t="s">
        <v>339</v>
      </c>
      <c r="F51" s="97">
        <v>3478</v>
      </c>
      <c r="G51" s="101">
        <f t="shared" si="6"/>
        <v>12.901071998219518</v>
      </c>
    </row>
    <row r="52" spans="1:7" ht="12.75">
      <c r="A52" s="4" t="s">
        <v>340</v>
      </c>
      <c r="B52" s="98">
        <v>284</v>
      </c>
      <c r="C52" s="10">
        <f>(B52/$B$51)*100</f>
        <v>4.76350218047635</v>
      </c>
      <c r="E52" s="1" t="s">
        <v>341</v>
      </c>
      <c r="F52" s="97">
        <v>482</v>
      </c>
      <c r="G52" s="101">
        <f t="shared" si="6"/>
        <v>1.7879001446641194</v>
      </c>
    </row>
    <row r="53" spans="1:7" ht="12.75">
      <c r="A53" s="4"/>
      <c r="B53" s="93" t="s">
        <v>250</v>
      </c>
      <c r="C53" s="10"/>
      <c r="E53" s="1" t="s">
        <v>342</v>
      </c>
      <c r="F53" s="97">
        <v>334</v>
      </c>
      <c r="G53" s="101">
        <f t="shared" si="6"/>
        <v>1.2389183575058422</v>
      </c>
    </row>
    <row r="54" spans="1:7" ht="14.25">
      <c r="A54" s="5" t="s">
        <v>343</v>
      </c>
      <c r="B54" s="93">
        <v>15986</v>
      </c>
      <c r="C54" s="33">
        <f>(B54/$B$54)*100</f>
        <v>100</v>
      </c>
      <c r="E54" s="1" t="s">
        <v>201</v>
      </c>
      <c r="F54" s="97">
        <v>4933</v>
      </c>
      <c r="G54" s="101">
        <f t="shared" si="6"/>
        <v>18.298156459809338</v>
      </c>
    </row>
    <row r="55" spans="1:7" ht="12.75">
      <c r="A55" s="4" t="s">
        <v>340</v>
      </c>
      <c r="B55" s="98">
        <v>1915</v>
      </c>
      <c r="C55" s="10">
        <f>(B55/$B$54)*100</f>
        <v>11.979231827849368</v>
      </c>
      <c r="E55" s="1" t="s">
        <v>344</v>
      </c>
      <c r="F55" s="97">
        <v>5657</v>
      </c>
      <c r="G55" s="101">
        <f t="shared" si="6"/>
        <v>20.983716013205235</v>
      </c>
    </row>
    <row r="56" spans="1:7" ht="12.75">
      <c r="A56" s="4" t="s">
        <v>345</v>
      </c>
      <c r="B56" s="119">
        <v>64</v>
      </c>
      <c r="C56" s="37" t="s">
        <v>261</v>
      </c>
      <c r="E56" s="1" t="s">
        <v>346</v>
      </c>
      <c r="F56" s="97">
        <v>96</v>
      </c>
      <c r="G56" s="101">
        <f t="shared" si="6"/>
        <v>0.35609629437293666</v>
      </c>
    </row>
    <row r="57" spans="1:7" ht="12.75">
      <c r="A57" s="4" t="s">
        <v>347</v>
      </c>
      <c r="B57" s="98">
        <v>14071</v>
      </c>
      <c r="C57" s="10">
        <f>(B57/$B$54)*100</f>
        <v>88.02076817215064</v>
      </c>
      <c r="E57" s="1" t="s">
        <v>348</v>
      </c>
      <c r="F57" s="97">
        <v>133</v>
      </c>
      <c r="G57" s="101">
        <f t="shared" si="6"/>
        <v>0.493341741162506</v>
      </c>
    </row>
    <row r="58" spans="1:7" ht="12.75">
      <c r="A58" s="4" t="s">
        <v>345</v>
      </c>
      <c r="B58" s="119">
        <v>78.2</v>
      </c>
      <c r="C58" s="37" t="s">
        <v>261</v>
      </c>
      <c r="E58" s="1" t="s">
        <v>349</v>
      </c>
      <c r="F58" s="97">
        <v>1688</v>
      </c>
      <c r="G58" s="101">
        <f t="shared" si="6"/>
        <v>6.261359842724136</v>
      </c>
    </row>
    <row r="59" spans="1:7" ht="12.75">
      <c r="A59" s="4"/>
      <c r="B59" s="93" t="s">
        <v>250</v>
      </c>
      <c r="C59" s="10"/>
      <c r="E59" s="1" t="s">
        <v>350</v>
      </c>
      <c r="F59" s="97">
        <v>83</v>
      </c>
      <c r="G59" s="101">
        <f t="shared" si="6"/>
        <v>0.3078749211766015</v>
      </c>
    </row>
    <row r="60" spans="1:7" ht="12.75">
      <c r="A60" s="5" t="s">
        <v>351</v>
      </c>
      <c r="B60" s="93">
        <v>3270</v>
      </c>
      <c r="C60" s="33">
        <f>(B60/$B$60)*100</f>
        <v>100</v>
      </c>
      <c r="E60" s="1" t="s">
        <v>352</v>
      </c>
      <c r="F60" s="97">
        <v>1272</v>
      </c>
      <c r="G60" s="101">
        <f t="shared" si="6"/>
        <v>4.718275900441411</v>
      </c>
    </row>
    <row r="61" spans="1:7" ht="12.75">
      <c r="A61" s="4" t="s">
        <v>340</v>
      </c>
      <c r="B61" s="97">
        <v>1076</v>
      </c>
      <c r="C61" s="10">
        <f>(B61/$B$60)*100</f>
        <v>32.90519877675841</v>
      </c>
      <c r="E61" s="1" t="s">
        <v>353</v>
      </c>
      <c r="F61" s="97">
        <v>276</v>
      </c>
      <c r="G61" s="101">
        <f t="shared" si="6"/>
        <v>1.023776846322193</v>
      </c>
    </row>
    <row r="62" spans="1:7" ht="12.75">
      <c r="A62" s="4"/>
      <c r="B62" s="93" t="s">
        <v>250</v>
      </c>
      <c r="C62" s="10"/>
      <c r="E62" s="1" t="s">
        <v>354</v>
      </c>
      <c r="F62" s="97">
        <v>361</v>
      </c>
      <c r="G62" s="101">
        <f t="shared" si="6"/>
        <v>1.3390704402982307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70</v>
      </c>
      <c r="G63" s="101">
        <f t="shared" si="6"/>
        <v>0.25965354798026635</v>
      </c>
    </row>
    <row r="64" spans="1:7" ht="12.75">
      <c r="A64" s="29" t="s">
        <v>357</v>
      </c>
      <c r="B64" s="93">
        <v>25252</v>
      </c>
      <c r="C64" s="33">
        <f>(B64/$B$64)*100</f>
        <v>100</v>
      </c>
      <c r="E64" s="1" t="s">
        <v>358</v>
      </c>
      <c r="F64" s="97">
        <v>102</v>
      </c>
      <c r="G64" s="101">
        <f t="shared" si="6"/>
        <v>0.3783523127712452</v>
      </c>
    </row>
    <row r="65" spans="1:7" ht="12.75">
      <c r="A65" s="4" t="s">
        <v>256</v>
      </c>
      <c r="B65" s="97">
        <v>16161</v>
      </c>
      <c r="C65" s="10">
        <f>(B65/$B$64)*100</f>
        <v>63.99889117693648</v>
      </c>
      <c r="E65" s="1" t="s">
        <v>359</v>
      </c>
      <c r="F65" s="97">
        <v>172</v>
      </c>
      <c r="G65" s="101">
        <f t="shared" si="6"/>
        <v>0.6380058607515116</v>
      </c>
    </row>
    <row r="66" spans="1:7" ht="12.75">
      <c r="A66" s="4" t="s">
        <v>257</v>
      </c>
      <c r="B66" s="97">
        <v>8153</v>
      </c>
      <c r="C66" s="10">
        <f aca="true" t="shared" si="7" ref="C66:C71">(B66/$B$64)*100</f>
        <v>32.28655156027245</v>
      </c>
      <c r="E66" s="1" t="s">
        <v>360</v>
      </c>
      <c r="F66" s="97">
        <v>70</v>
      </c>
      <c r="G66" s="101">
        <f t="shared" si="6"/>
        <v>0.25965354798026635</v>
      </c>
    </row>
    <row r="67" spans="1:7" ht="12.75">
      <c r="A67" s="4" t="s">
        <v>361</v>
      </c>
      <c r="B67" s="97">
        <v>5619</v>
      </c>
      <c r="C67" s="10">
        <f t="shared" si="7"/>
        <v>22.25170283541898</v>
      </c>
      <c r="E67" s="1" t="s">
        <v>362</v>
      </c>
      <c r="F67" s="97">
        <v>202</v>
      </c>
      <c r="G67" s="101">
        <f t="shared" si="6"/>
        <v>0.7492859527430543</v>
      </c>
    </row>
    <row r="68" spans="1:7" ht="12.75">
      <c r="A68" s="4" t="s">
        <v>363</v>
      </c>
      <c r="B68" s="97">
        <v>2534</v>
      </c>
      <c r="C68" s="10">
        <f t="shared" si="7"/>
        <v>10.034848724853477</v>
      </c>
      <c r="E68" s="1" t="s">
        <v>364</v>
      </c>
      <c r="F68" s="97">
        <v>1287</v>
      </c>
      <c r="G68" s="101">
        <f t="shared" si="6"/>
        <v>4.7739159464371825</v>
      </c>
    </row>
    <row r="69" spans="1:7" ht="12.75">
      <c r="A69" s="4" t="s">
        <v>365</v>
      </c>
      <c r="B69" s="97">
        <v>1287</v>
      </c>
      <c r="C69" s="10">
        <f t="shared" si="7"/>
        <v>5.096626009821004</v>
      </c>
      <c r="E69" s="1" t="s">
        <v>366</v>
      </c>
      <c r="F69" s="97">
        <v>108</v>
      </c>
      <c r="G69" s="101">
        <f t="shared" si="6"/>
        <v>0.4006083311695538</v>
      </c>
    </row>
    <row r="70" spans="1:7" ht="12.75">
      <c r="A70" s="4" t="s">
        <v>367</v>
      </c>
      <c r="B70" s="97">
        <v>1247</v>
      </c>
      <c r="C70" s="10">
        <f t="shared" si="7"/>
        <v>4.938222715032473</v>
      </c>
      <c r="E70" s="1" t="s">
        <v>368</v>
      </c>
      <c r="F70" s="97">
        <v>568</v>
      </c>
      <c r="G70" s="101">
        <f t="shared" si="6"/>
        <v>2.106903075039875</v>
      </c>
    </row>
    <row r="71" spans="1:7" ht="12.75">
      <c r="A71" s="7" t="s">
        <v>258</v>
      </c>
      <c r="B71" s="103">
        <v>938</v>
      </c>
      <c r="C71" s="40">
        <f t="shared" si="7"/>
        <v>3.7145572627910663</v>
      </c>
      <c r="D71" s="41"/>
      <c r="E71" s="9" t="s">
        <v>369</v>
      </c>
      <c r="F71" s="103">
        <v>6871</v>
      </c>
      <c r="G71" s="104">
        <f t="shared" si="6"/>
        <v>25.486850402463002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20815</v>
      </c>
      <c r="C9" s="81">
        <f>(B9/$B$9)*100</f>
        <v>100</v>
      </c>
      <c r="D9" s="65"/>
      <c r="E9" s="79" t="s">
        <v>381</v>
      </c>
      <c r="F9" s="80">
        <v>10266</v>
      </c>
      <c r="G9" s="81">
        <f>(F9/$F$9)*100</f>
        <v>100</v>
      </c>
    </row>
    <row r="10" spans="1:7" ht="12.75">
      <c r="A10" s="82" t="s">
        <v>382</v>
      </c>
      <c r="B10" s="97">
        <v>13980</v>
      </c>
      <c r="C10" s="105">
        <f>(B10/$B$9)*100</f>
        <v>67.16310353110737</v>
      </c>
      <c r="D10" s="65"/>
      <c r="E10" s="78" t="s">
        <v>383</v>
      </c>
      <c r="F10" s="97">
        <v>341</v>
      </c>
      <c r="G10" s="105">
        <f aca="true" t="shared" si="0" ref="G10:G19">(F10/$F$9)*100</f>
        <v>3.321644262614455</v>
      </c>
    </row>
    <row r="11" spans="1:7" ht="12.75">
      <c r="A11" s="82" t="s">
        <v>384</v>
      </c>
      <c r="B11" s="97">
        <v>13946</v>
      </c>
      <c r="C11" s="105">
        <f aca="true" t="shared" si="1" ref="C11:C16">(B11/$B$9)*100</f>
        <v>66.99975978861397</v>
      </c>
      <c r="D11" s="65"/>
      <c r="E11" s="78" t="s">
        <v>385</v>
      </c>
      <c r="F11" s="97">
        <v>423</v>
      </c>
      <c r="G11" s="105">
        <f t="shared" si="0"/>
        <v>4.120397428404441</v>
      </c>
    </row>
    <row r="12" spans="1:7" ht="12.75">
      <c r="A12" s="82" t="s">
        <v>386</v>
      </c>
      <c r="B12" s="97">
        <v>13363</v>
      </c>
      <c r="C12" s="105">
        <f>(B12/$B$9)*100</f>
        <v>64.19889502762432</v>
      </c>
      <c r="D12" s="65"/>
      <c r="E12" s="78" t="s">
        <v>387</v>
      </c>
      <c r="F12" s="97">
        <v>850</v>
      </c>
      <c r="G12" s="105">
        <f t="shared" si="0"/>
        <v>8.27975842587181</v>
      </c>
    </row>
    <row r="13" spans="1:7" ht="12.75">
      <c r="A13" s="82" t="s">
        <v>388</v>
      </c>
      <c r="B13" s="97">
        <v>583</v>
      </c>
      <c r="C13" s="105">
        <f>(B13/$B$9)*100</f>
        <v>2.800864760989671</v>
      </c>
      <c r="D13" s="65"/>
      <c r="E13" s="78" t="s">
        <v>389</v>
      </c>
      <c r="F13" s="97">
        <v>1045</v>
      </c>
      <c r="G13" s="105">
        <f t="shared" si="0"/>
        <v>10.17923241768946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1429</v>
      </c>
      <c r="G14" s="105">
        <f t="shared" si="0"/>
        <v>13.919735047730372</v>
      </c>
    </row>
    <row r="15" spans="1:7" ht="12.75">
      <c r="A15" s="82" t="s">
        <v>392</v>
      </c>
      <c r="B15" s="109">
        <v>34</v>
      </c>
      <c r="C15" s="105">
        <f t="shared" si="1"/>
        <v>0.1633437424933942</v>
      </c>
      <c r="D15" s="65"/>
      <c r="E15" s="78" t="s">
        <v>393</v>
      </c>
      <c r="F15" s="97">
        <v>1986</v>
      </c>
      <c r="G15" s="105">
        <f t="shared" si="0"/>
        <v>19.34541203974284</v>
      </c>
    </row>
    <row r="16" spans="1:7" ht="12.75">
      <c r="A16" s="82" t="s">
        <v>67</v>
      </c>
      <c r="B16" s="97">
        <v>6835</v>
      </c>
      <c r="C16" s="105">
        <f t="shared" si="1"/>
        <v>32.836896468892625</v>
      </c>
      <c r="D16" s="65"/>
      <c r="E16" s="78" t="s">
        <v>68</v>
      </c>
      <c r="F16" s="97">
        <v>1523</v>
      </c>
      <c r="G16" s="105">
        <f t="shared" si="0"/>
        <v>14.835378920709136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1567</v>
      </c>
      <c r="G17" s="105">
        <f t="shared" si="0"/>
        <v>15.263978180401324</v>
      </c>
    </row>
    <row r="18" spans="1:7" ht="12.75">
      <c r="A18" s="77" t="s">
        <v>70</v>
      </c>
      <c r="B18" s="80">
        <v>10974</v>
      </c>
      <c r="C18" s="81">
        <f>(B18/$B$18)*100</f>
        <v>100</v>
      </c>
      <c r="D18" s="65"/>
      <c r="E18" s="78" t="s">
        <v>170</v>
      </c>
      <c r="F18" s="97">
        <v>600</v>
      </c>
      <c r="G18" s="105">
        <f t="shared" si="0"/>
        <v>5.844535359438924</v>
      </c>
    </row>
    <row r="19" spans="1:9" ht="12.75">
      <c r="A19" s="82" t="s">
        <v>382</v>
      </c>
      <c r="B19" s="97">
        <v>6451</v>
      </c>
      <c r="C19" s="105">
        <f>(B19/$B$18)*100</f>
        <v>58.784399489702935</v>
      </c>
      <c r="D19" s="65"/>
      <c r="E19" s="78" t="s">
        <v>169</v>
      </c>
      <c r="F19" s="98">
        <v>502</v>
      </c>
      <c r="G19" s="105">
        <f t="shared" si="0"/>
        <v>4.889927917397233</v>
      </c>
      <c r="I19" s="117"/>
    </row>
    <row r="20" spans="1:7" ht="12.75">
      <c r="A20" s="82" t="s">
        <v>384</v>
      </c>
      <c r="B20" s="97">
        <v>6451</v>
      </c>
      <c r="C20" s="105">
        <f>(B20/$B$18)*100</f>
        <v>58.784399489702935</v>
      </c>
      <c r="D20" s="65"/>
      <c r="E20" s="78" t="s">
        <v>71</v>
      </c>
      <c r="F20" s="97">
        <v>62058</v>
      </c>
      <c r="G20" s="112" t="s">
        <v>261</v>
      </c>
    </row>
    <row r="21" spans="1:7" ht="12.75">
      <c r="A21" s="82" t="s">
        <v>386</v>
      </c>
      <c r="B21" s="97">
        <v>6175</v>
      </c>
      <c r="C21" s="105">
        <f>(B21/$B$18)*100</f>
        <v>56.26936395115728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8729</v>
      </c>
      <c r="G22" s="105">
        <f>(F22/$F$9)*100</f>
        <v>85.02824858757062</v>
      </c>
    </row>
    <row r="23" spans="1:7" ht="12.75">
      <c r="A23" s="77" t="s">
        <v>73</v>
      </c>
      <c r="B23" s="80">
        <v>1977</v>
      </c>
      <c r="C23" s="81">
        <f>(B23/$B$23)*100</f>
        <v>100</v>
      </c>
      <c r="D23" s="65"/>
      <c r="E23" s="78" t="s">
        <v>74</v>
      </c>
      <c r="F23" s="97">
        <v>77615</v>
      </c>
      <c r="G23" s="112" t="s">
        <v>261</v>
      </c>
    </row>
    <row r="24" spans="1:7" ht="12.75">
      <c r="A24" s="82" t="s">
        <v>75</v>
      </c>
      <c r="B24" s="97">
        <v>1136</v>
      </c>
      <c r="C24" s="105">
        <f>(B24/$B$23)*100</f>
        <v>57.46079919069297</v>
      </c>
      <c r="D24" s="65"/>
      <c r="E24" s="78" t="s">
        <v>76</v>
      </c>
      <c r="F24" s="97">
        <v>2439</v>
      </c>
      <c r="G24" s="105">
        <f>(F24/$F$9)*100</f>
        <v>23.758036236119228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11939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264</v>
      </c>
      <c r="G26" s="105">
        <f>(F26/$F$9)*100</f>
        <v>2.571595558153127</v>
      </c>
    </row>
    <row r="27" spans="1:7" ht="12.75">
      <c r="A27" s="77" t="s">
        <v>85</v>
      </c>
      <c r="B27" s="80">
        <v>13113</v>
      </c>
      <c r="C27" s="81">
        <f>(B27/$B$27)*100</f>
        <v>100</v>
      </c>
      <c r="D27" s="65"/>
      <c r="E27" s="78" t="s">
        <v>78</v>
      </c>
      <c r="F27" s="98">
        <v>7013</v>
      </c>
      <c r="G27" s="112" t="s">
        <v>261</v>
      </c>
    </row>
    <row r="28" spans="1:7" ht="12.75">
      <c r="A28" s="82" t="s">
        <v>86</v>
      </c>
      <c r="B28" s="97">
        <v>10685</v>
      </c>
      <c r="C28" s="105">
        <f aca="true" t="shared" si="2" ref="C28:C33">(B28/$B$27)*100</f>
        <v>81.48402348814155</v>
      </c>
      <c r="D28" s="65"/>
      <c r="E28" s="78" t="s">
        <v>79</v>
      </c>
      <c r="F28" s="97">
        <v>118</v>
      </c>
      <c r="G28" s="105">
        <f>(F28/$F$9)*100</f>
        <v>1.1494252873563218</v>
      </c>
    </row>
    <row r="29" spans="1:7" ht="12.75">
      <c r="A29" s="82" t="s">
        <v>87</v>
      </c>
      <c r="B29" s="97">
        <v>1208</v>
      </c>
      <c r="C29" s="105">
        <f t="shared" si="2"/>
        <v>9.212232136048197</v>
      </c>
      <c r="D29" s="65"/>
      <c r="E29" s="78" t="s">
        <v>80</v>
      </c>
      <c r="F29" s="97">
        <v>3149</v>
      </c>
      <c r="G29" s="112" t="s">
        <v>261</v>
      </c>
    </row>
    <row r="30" spans="1:7" ht="12.75">
      <c r="A30" s="82" t="s">
        <v>88</v>
      </c>
      <c r="B30" s="97">
        <v>619</v>
      </c>
      <c r="C30" s="105">
        <f t="shared" si="2"/>
        <v>4.720506367726683</v>
      </c>
      <c r="D30" s="65"/>
      <c r="E30" s="78" t="s">
        <v>81</v>
      </c>
      <c r="F30" s="97">
        <v>1722</v>
      </c>
      <c r="G30" s="105">
        <f>(F30/$F$9)*100</f>
        <v>16.773816481589712</v>
      </c>
    </row>
    <row r="31" spans="1:7" ht="12.75">
      <c r="A31" s="82" t="s">
        <v>115</v>
      </c>
      <c r="B31" s="97">
        <v>171</v>
      </c>
      <c r="C31" s="105">
        <f t="shared" si="2"/>
        <v>1.3040494166094716</v>
      </c>
      <c r="D31" s="65"/>
      <c r="E31" s="78" t="s">
        <v>82</v>
      </c>
      <c r="F31" s="97">
        <v>25212</v>
      </c>
      <c r="G31" s="112" t="s">
        <v>261</v>
      </c>
    </row>
    <row r="32" spans="1:7" ht="12.75">
      <c r="A32" s="82" t="s">
        <v>89</v>
      </c>
      <c r="B32" s="97">
        <v>115</v>
      </c>
      <c r="C32" s="105">
        <f t="shared" si="2"/>
        <v>0.87699229771982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315</v>
      </c>
      <c r="C33" s="105">
        <f t="shared" si="2"/>
        <v>2.4021962937542893</v>
      </c>
      <c r="D33" s="65"/>
      <c r="E33" s="79" t="s">
        <v>84</v>
      </c>
      <c r="F33" s="80">
        <v>7388</v>
      </c>
      <c r="G33" s="81">
        <f>(F33/$F$33)*100</f>
        <v>100</v>
      </c>
    </row>
    <row r="34" spans="1:7" ht="12.75">
      <c r="A34" s="82" t="s">
        <v>91</v>
      </c>
      <c r="B34" s="120">
        <v>27.3</v>
      </c>
      <c r="C34" s="112" t="s">
        <v>261</v>
      </c>
      <c r="D34" s="65"/>
      <c r="E34" s="78" t="s">
        <v>383</v>
      </c>
      <c r="F34" s="97">
        <v>128</v>
      </c>
      <c r="G34" s="105">
        <f aca="true" t="shared" si="3" ref="G34:G43">(F34/$F$33)*100</f>
        <v>1.7325392528424473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187</v>
      </c>
      <c r="G35" s="105">
        <f t="shared" si="3"/>
        <v>2.5311315646995127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444</v>
      </c>
      <c r="G36" s="105">
        <f t="shared" si="3"/>
        <v>6.009745533297239</v>
      </c>
    </row>
    <row r="37" spans="1:7" ht="12.75">
      <c r="A37" s="77" t="s">
        <v>94</v>
      </c>
      <c r="B37" s="80">
        <v>13363</v>
      </c>
      <c r="C37" s="81">
        <f>(B37/$B$37)*100</f>
        <v>100</v>
      </c>
      <c r="D37" s="65"/>
      <c r="E37" s="78" t="s">
        <v>389</v>
      </c>
      <c r="F37" s="97">
        <v>592</v>
      </c>
      <c r="G37" s="105">
        <f t="shared" si="3"/>
        <v>8.012994044396319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832</v>
      </c>
      <c r="G38" s="105">
        <f t="shared" si="3"/>
        <v>11.261505143475906</v>
      </c>
    </row>
    <row r="39" spans="1:7" ht="12.75">
      <c r="A39" s="82" t="s">
        <v>97</v>
      </c>
      <c r="B39" s="98">
        <v>5559</v>
      </c>
      <c r="C39" s="105">
        <f>(B39/$B$37)*100</f>
        <v>41.599940133203624</v>
      </c>
      <c r="D39" s="65"/>
      <c r="E39" s="78" t="s">
        <v>393</v>
      </c>
      <c r="F39" s="97">
        <v>1530</v>
      </c>
      <c r="G39" s="105">
        <f t="shared" si="3"/>
        <v>20.709258256632378</v>
      </c>
    </row>
    <row r="40" spans="1:7" ht="12.75">
      <c r="A40" s="82" t="s">
        <v>98</v>
      </c>
      <c r="B40" s="98">
        <v>1696</v>
      </c>
      <c r="C40" s="105">
        <f>(B40/$B$37)*100</f>
        <v>12.691760832148468</v>
      </c>
      <c r="D40" s="65"/>
      <c r="E40" s="78" t="s">
        <v>68</v>
      </c>
      <c r="F40" s="97">
        <v>1258</v>
      </c>
      <c r="G40" s="105">
        <f t="shared" si="3"/>
        <v>17.027612344342177</v>
      </c>
    </row>
    <row r="41" spans="1:7" ht="12.75">
      <c r="A41" s="82" t="s">
        <v>100</v>
      </c>
      <c r="B41" s="98">
        <v>4261</v>
      </c>
      <c r="C41" s="105">
        <f>(B41/$B$37)*100</f>
        <v>31.88655242086358</v>
      </c>
      <c r="D41" s="65"/>
      <c r="E41" s="78" t="s">
        <v>69</v>
      </c>
      <c r="F41" s="97">
        <v>1423</v>
      </c>
      <c r="G41" s="105">
        <f t="shared" si="3"/>
        <v>19.260963724959392</v>
      </c>
    </row>
    <row r="42" spans="1:7" ht="12.75">
      <c r="A42" s="82" t="s">
        <v>260</v>
      </c>
      <c r="B42" s="98">
        <v>14</v>
      </c>
      <c r="C42" s="105">
        <f>(B42/$B$37)*100</f>
        <v>0.10476689366160294</v>
      </c>
      <c r="D42" s="65"/>
      <c r="E42" s="78" t="s">
        <v>170</v>
      </c>
      <c r="F42" s="97">
        <v>543</v>
      </c>
      <c r="G42" s="105">
        <f t="shared" si="3"/>
        <v>7.349756361667568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451</v>
      </c>
      <c r="G43" s="105">
        <f t="shared" si="3"/>
        <v>6.10449377368706</v>
      </c>
    </row>
    <row r="44" spans="1:7" ht="12.75">
      <c r="A44" s="82" t="s">
        <v>291</v>
      </c>
      <c r="B44" s="98">
        <v>824</v>
      </c>
      <c r="C44" s="105">
        <f>(B44/$B$37)*100</f>
        <v>6.166280026940059</v>
      </c>
      <c r="D44" s="65"/>
      <c r="E44" s="78" t="s">
        <v>93</v>
      </c>
      <c r="F44" s="97">
        <v>74572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1009</v>
      </c>
      <c r="C46" s="105">
        <f>(B46/$B$37)*100</f>
        <v>7.550699693182669</v>
      </c>
      <c r="D46" s="65"/>
      <c r="E46" s="78" t="s">
        <v>96</v>
      </c>
      <c r="F46" s="97">
        <v>30581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52376</v>
      </c>
      <c r="G48" s="112" t="s">
        <v>261</v>
      </c>
    </row>
    <row r="49" spans="1:7" ht="13.5" thickBot="1">
      <c r="A49" s="82" t="s">
        <v>292</v>
      </c>
      <c r="B49" s="98">
        <v>22</v>
      </c>
      <c r="C49" s="105">
        <f aca="true" t="shared" si="4" ref="C49:C55">(B49/$B$37)*100</f>
        <v>0.16463369003966175</v>
      </c>
      <c r="D49" s="87"/>
      <c r="E49" s="88" t="s">
        <v>102</v>
      </c>
      <c r="F49" s="113">
        <v>35439</v>
      </c>
      <c r="G49" s="114" t="s">
        <v>261</v>
      </c>
    </row>
    <row r="50" spans="1:7" ht="13.5" thickTop="1">
      <c r="A50" s="82" t="s">
        <v>116</v>
      </c>
      <c r="B50" s="98">
        <v>744</v>
      </c>
      <c r="C50" s="105">
        <f t="shared" si="4"/>
        <v>5.56761206315947</v>
      </c>
      <c r="D50" s="65"/>
      <c r="E50" s="78"/>
      <c r="F50" s="86"/>
      <c r="G50" s="85"/>
    </row>
    <row r="51" spans="1:7" ht="12.75">
      <c r="A51" s="82" t="s">
        <v>117</v>
      </c>
      <c r="B51" s="98">
        <v>919</v>
      </c>
      <c r="C51" s="105">
        <f t="shared" si="4"/>
        <v>6.877198233929508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654</v>
      </c>
      <c r="C52" s="105">
        <f t="shared" si="4"/>
        <v>4.8941106039063085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1745</v>
      </c>
      <c r="C53" s="105">
        <f t="shared" si="4"/>
        <v>13.05844495996408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578</v>
      </c>
      <c r="C54" s="105">
        <f t="shared" si="4"/>
        <v>4.32537603831475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559</v>
      </c>
      <c r="C55" s="105">
        <f t="shared" si="4"/>
        <v>4.18319239691686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1195</v>
      </c>
      <c r="C57" s="105">
        <f>(B57/$B$37)*100</f>
        <v>8.942602708972537</v>
      </c>
      <c r="D57" s="65"/>
      <c r="E57" s="79" t="s">
        <v>84</v>
      </c>
      <c r="F57" s="80">
        <v>266</v>
      </c>
      <c r="G57" s="105">
        <f>(F57/L57)*100</f>
        <v>3.6004331348132106</v>
      </c>
      <c r="H57" s="79" t="s">
        <v>84</v>
      </c>
      <c r="L57" s="15">
        <v>7388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216</v>
      </c>
      <c r="G58" s="105">
        <f>(F58/L58)*100</f>
        <v>5.559845559845559</v>
      </c>
      <c r="H58" s="78" t="s">
        <v>118</v>
      </c>
      <c r="L58" s="15">
        <v>3885</v>
      </c>
    </row>
    <row r="59" spans="1:12" ht="12.75">
      <c r="A59" s="82" t="s">
        <v>112</v>
      </c>
      <c r="B59" s="98">
        <v>1603</v>
      </c>
      <c r="C59" s="105">
        <f>(B59/$B$37)*100</f>
        <v>11.995809324253536</v>
      </c>
      <c r="D59" s="65"/>
      <c r="E59" s="78" t="s">
        <v>120</v>
      </c>
      <c r="F59" s="97">
        <v>117</v>
      </c>
      <c r="G59" s="105">
        <f>(F59/L59)*100</f>
        <v>8.435472242249459</v>
      </c>
      <c r="H59" s="78" t="s">
        <v>120</v>
      </c>
      <c r="L59" s="15">
        <v>1387</v>
      </c>
    </row>
    <row r="60" spans="1:7" ht="12.75">
      <c r="A60" s="82" t="s">
        <v>113</v>
      </c>
      <c r="B60" s="98">
        <v>2915</v>
      </c>
      <c r="C60" s="105">
        <f>(B60/$B$37)*100</f>
        <v>21.81396393025518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972</v>
      </c>
      <c r="C62" s="105">
        <f>(B62/$B$37)*100</f>
        <v>7.273815759934147</v>
      </c>
      <c r="D62" s="65"/>
      <c r="E62" s="79" t="s">
        <v>123</v>
      </c>
      <c r="F62" s="80">
        <v>110</v>
      </c>
      <c r="G62" s="105">
        <f>(F62/L62)*100</f>
        <v>10.14760147601476</v>
      </c>
      <c r="H62" s="79" t="s">
        <v>394</v>
      </c>
      <c r="L62" s="15">
        <v>1084</v>
      </c>
    </row>
    <row r="63" spans="1:12" ht="12.75">
      <c r="A63" s="61" t="s">
        <v>293</v>
      </c>
      <c r="B63" s="98">
        <v>624</v>
      </c>
      <c r="C63" s="105">
        <f>(B63/$B$37)*100</f>
        <v>4.669610117488588</v>
      </c>
      <c r="D63" s="65"/>
      <c r="E63" s="78" t="s">
        <v>118</v>
      </c>
      <c r="F63" s="97">
        <v>110</v>
      </c>
      <c r="G63" s="105">
        <f>(F63/L63)*100</f>
        <v>16.819571865443425</v>
      </c>
      <c r="H63" s="78" t="s">
        <v>118</v>
      </c>
      <c r="L63" s="15">
        <v>654</v>
      </c>
    </row>
    <row r="64" spans="1:12" ht="12.75">
      <c r="A64" s="82" t="s">
        <v>114</v>
      </c>
      <c r="B64" s="98">
        <v>833</v>
      </c>
      <c r="C64" s="105">
        <f>(B64/$B$37)*100</f>
        <v>6.233630172865374</v>
      </c>
      <c r="D64" s="65"/>
      <c r="E64" s="78" t="s">
        <v>120</v>
      </c>
      <c r="F64" s="97">
        <v>65</v>
      </c>
      <c r="G64" s="105">
        <f>(F64/L64)*100</f>
        <v>38.92215568862276</v>
      </c>
      <c r="H64" s="78" t="s">
        <v>120</v>
      </c>
      <c r="L64" s="15">
        <v>167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1350</v>
      </c>
      <c r="G66" s="105">
        <f aca="true" t="shared" si="5" ref="G66:G71">(F66/L66)*100</f>
        <v>5.011507907045809</v>
      </c>
      <c r="H66" s="79" t="s">
        <v>124</v>
      </c>
      <c r="L66" s="15">
        <v>26938</v>
      </c>
    </row>
    <row r="67" spans="1:12" ht="12.75">
      <c r="A67" s="82" t="s">
        <v>126</v>
      </c>
      <c r="B67" s="97">
        <v>10372</v>
      </c>
      <c r="C67" s="105">
        <f>(B67/$B$37)*100</f>
        <v>77.61730150415326</v>
      </c>
      <c r="D67" s="65"/>
      <c r="E67" s="78" t="s">
        <v>262</v>
      </c>
      <c r="F67" s="97">
        <v>934</v>
      </c>
      <c r="G67" s="105">
        <f t="shared" si="5"/>
        <v>4.643762740516085</v>
      </c>
      <c r="H67" s="78" t="s">
        <v>262</v>
      </c>
      <c r="L67" s="15">
        <v>20113</v>
      </c>
    </row>
    <row r="68" spans="1:12" ht="12.75">
      <c r="A68" s="82" t="s">
        <v>128</v>
      </c>
      <c r="B68" s="97">
        <v>2121</v>
      </c>
      <c r="C68" s="105">
        <f>(B68/$B$37)*100</f>
        <v>15.872184389732844</v>
      </c>
      <c r="D68" s="65"/>
      <c r="E68" s="78" t="s">
        <v>127</v>
      </c>
      <c r="F68" s="97">
        <v>165</v>
      </c>
      <c r="G68" s="105">
        <f t="shared" si="5"/>
        <v>5.045871559633028</v>
      </c>
      <c r="H68" s="78" t="s">
        <v>127</v>
      </c>
      <c r="L68" s="15">
        <v>3270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416</v>
      </c>
      <c r="G69" s="105">
        <f t="shared" si="5"/>
        <v>6.106870229007633</v>
      </c>
      <c r="H69" s="78" t="s">
        <v>129</v>
      </c>
      <c r="L69" s="15">
        <v>6812</v>
      </c>
    </row>
    <row r="70" spans="1:12" ht="12.75">
      <c r="A70" s="82" t="s">
        <v>376</v>
      </c>
      <c r="B70" s="97">
        <v>822</v>
      </c>
      <c r="C70" s="105">
        <f>(B70/$B$37)*100</f>
        <v>6.151313327845544</v>
      </c>
      <c r="D70" s="65"/>
      <c r="E70" s="78" t="s">
        <v>130</v>
      </c>
      <c r="F70" s="97">
        <v>267</v>
      </c>
      <c r="G70" s="105">
        <f t="shared" si="5"/>
        <v>5.230166503428012</v>
      </c>
      <c r="H70" s="78" t="s">
        <v>130</v>
      </c>
      <c r="L70" s="15">
        <v>5105</v>
      </c>
    </row>
    <row r="71" spans="1:12" ht="13.5" thickBot="1">
      <c r="A71" s="90" t="s">
        <v>371</v>
      </c>
      <c r="B71" s="110">
        <v>48</v>
      </c>
      <c r="C71" s="111">
        <f>(B71/$B$37)*100</f>
        <v>0.3592007782683529</v>
      </c>
      <c r="D71" s="91"/>
      <c r="E71" s="92" t="s">
        <v>131</v>
      </c>
      <c r="F71" s="110">
        <v>430</v>
      </c>
      <c r="G71" s="118">
        <f t="shared" si="5"/>
        <v>11.700680272108844</v>
      </c>
      <c r="H71" s="92" t="s">
        <v>131</v>
      </c>
      <c r="L71" s="15">
        <v>3675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10756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10254</v>
      </c>
      <c r="G9" s="81">
        <f>(F9/$F$9)*100</f>
        <v>100</v>
      </c>
      <c r="I9" s="53"/>
    </row>
    <row r="10" spans="1:7" ht="12.75">
      <c r="A10" s="36" t="s">
        <v>137</v>
      </c>
      <c r="B10" s="97">
        <v>6646</v>
      </c>
      <c r="C10" s="105">
        <f aca="true" t="shared" si="0" ref="C10:C18">(B10/$B$8)*100</f>
        <v>61.78876905912979</v>
      </c>
      <c r="E10" s="32" t="s">
        <v>138</v>
      </c>
      <c r="F10" s="97">
        <v>9930</v>
      </c>
      <c r="G10" s="105">
        <f>(F10/$F$9)*100</f>
        <v>96.84025746050322</v>
      </c>
    </row>
    <row r="11" spans="1:7" ht="12.75">
      <c r="A11" s="36" t="s">
        <v>139</v>
      </c>
      <c r="B11" s="97">
        <v>963</v>
      </c>
      <c r="C11" s="105">
        <f t="shared" si="0"/>
        <v>8.953142432130903</v>
      </c>
      <c r="E11" s="32" t="s">
        <v>140</v>
      </c>
      <c r="F11" s="97">
        <v>164</v>
      </c>
      <c r="G11" s="105">
        <f>(F11/$F$9)*100</f>
        <v>1.5993758533255316</v>
      </c>
    </row>
    <row r="12" spans="1:7" ht="12.75">
      <c r="A12" s="36" t="s">
        <v>141</v>
      </c>
      <c r="B12" s="97">
        <v>214</v>
      </c>
      <c r="C12" s="105">
        <f t="shared" si="0"/>
        <v>1.9895872071402008</v>
      </c>
      <c r="E12" s="32" t="s">
        <v>142</v>
      </c>
      <c r="F12" s="97">
        <v>160</v>
      </c>
      <c r="G12" s="105">
        <f>(F12/$F$9)*100</f>
        <v>1.5603666861712502</v>
      </c>
    </row>
    <row r="13" spans="1:7" ht="12.75">
      <c r="A13" s="36" t="s">
        <v>143</v>
      </c>
      <c r="B13" s="97">
        <v>348</v>
      </c>
      <c r="C13" s="105">
        <f t="shared" si="0"/>
        <v>3.2354034957233173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550</v>
      </c>
      <c r="C14" s="105">
        <f t="shared" si="0"/>
        <v>5.113425065079955</v>
      </c>
      <c r="E14" s="42" t="s">
        <v>145</v>
      </c>
      <c r="F14" s="80">
        <v>6600</v>
      </c>
      <c r="G14" s="81">
        <f>(F14/$F$14)*100</f>
        <v>100</v>
      </c>
    </row>
    <row r="15" spans="1:7" ht="12.75">
      <c r="A15" s="36" t="s">
        <v>146</v>
      </c>
      <c r="B15" s="97">
        <v>1199</v>
      </c>
      <c r="C15" s="105">
        <f t="shared" si="0"/>
        <v>11.147266641874303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826</v>
      </c>
      <c r="C16" s="105">
        <f t="shared" si="0"/>
        <v>7.679434734101896</v>
      </c>
      <c r="E16" s="1" t="s">
        <v>149</v>
      </c>
      <c r="F16" s="97">
        <v>20</v>
      </c>
      <c r="G16" s="105">
        <f>(F16/$F$14)*100</f>
        <v>0.30303030303030304</v>
      </c>
    </row>
    <row r="17" spans="1:7" ht="12.75">
      <c r="A17" s="36" t="s">
        <v>150</v>
      </c>
      <c r="B17" s="97">
        <v>10</v>
      </c>
      <c r="C17" s="105">
        <f t="shared" si="0"/>
        <v>0.09297136481963555</v>
      </c>
      <c r="E17" s="1" t="s">
        <v>151</v>
      </c>
      <c r="F17" s="97">
        <v>65</v>
      </c>
      <c r="G17" s="105">
        <f aca="true" t="shared" si="1" ref="G17:G23">(F17/$F$14)*100</f>
        <v>0.9848484848484848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1062</v>
      </c>
      <c r="G18" s="105">
        <f t="shared" si="1"/>
        <v>16.090909090909093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2197</v>
      </c>
      <c r="G19" s="105">
        <f t="shared" si="1"/>
        <v>33.28787878787879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2099</v>
      </c>
      <c r="G20" s="105">
        <f t="shared" si="1"/>
        <v>31.803030303030305</v>
      </c>
    </row>
    <row r="21" spans="1:7" ht="12.75">
      <c r="A21" s="36" t="s">
        <v>156</v>
      </c>
      <c r="B21" s="98">
        <v>104</v>
      </c>
      <c r="C21" s="105">
        <f aca="true" t="shared" si="2" ref="C21:C28">(B21/$B$8)*100</f>
        <v>0.9669021941242097</v>
      </c>
      <c r="E21" s="1" t="s">
        <v>157</v>
      </c>
      <c r="F21" s="97">
        <v>893</v>
      </c>
      <c r="G21" s="105">
        <f t="shared" si="1"/>
        <v>13.530303030303031</v>
      </c>
    </row>
    <row r="22" spans="1:7" ht="12.75">
      <c r="A22" s="36" t="s">
        <v>158</v>
      </c>
      <c r="B22" s="98">
        <v>264</v>
      </c>
      <c r="C22" s="105">
        <f t="shared" si="2"/>
        <v>2.4544440312383786</v>
      </c>
      <c r="E22" s="1" t="s">
        <v>159</v>
      </c>
      <c r="F22" s="97">
        <v>252</v>
      </c>
      <c r="G22" s="105">
        <f t="shared" si="1"/>
        <v>3.8181818181818183</v>
      </c>
    </row>
    <row r="23" spans="1:7" ht="12.75">
      <c r="A23" s="36" t="s">
        <v>160</v>
      </c>
      <c r="B23" s="98">
        <v>756</v>
      </c>
      <c r="C23" s="105">
        <f t="shared" si="2"/>
        <v>7.028635180364448</v>
      </c>
      <c r="E23" s="1" t="s">
        <v>161</v>
      </c>
      <c r="F23" s="98">
        <v>12</v>
      </c>
      <c r="G23" s="105">
        <f t="shared" si="1"/>
        <v>0.18181818181818182</v>
      </c>
    </row>
    <row r="24" spans="1:7" ht="12.75">
      <c r="A24" s="36" t="s">
        <v>162</v>
      </c>
      <c r="B24" s="97">
        <v>1206</v>
      </c>
      <c r="C24" s="105">
        <f t="shared" si="2"/>
        <v>11.212346597248048</v>
      </c>
      <c r="E24" s="1" t="s">
        <v>163</v>
      </c>
      <c r="F24" s="97">
        <v>198900</v>
      </c>
      <c r="G24" s="112" t="s">
        <v>261</v>
      </c>
    </row>
    <row r="25" spans="1:7" ht="12.75">
      <c r="A25" s="36" t="s">
        <v>164</v>
      </c>
      <c r="B25" s="97">
        <v>2176</v>
      </c>
      <c r="C25" s="105">
        <f t="shared" si="2"/>
        <v>20.230568984752693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2526</v>
      </c>
      <c r="C26" s="105">
        <f t="shared" si="2"/>
        <v>23.48456675343994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2521</v>
      </c>
      <c r="C27" s="105">
        <f t="shared" si="2"/>
        <v>23.438081071030123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1203</v>
      </c>
      <c r="C28" s="105">
        <f t="shared" si="2"/>
        <v>11.184455187802158</v>
      </c>
      <c r="E28" s="32" t="s">
        <v>176</v>
      </c>
      <c r="F28" s="97">
        <v>4853</v>
      </c>
      <c r="G28" s="105">
        <f aca="true" t="shared" si="3" ref="G28:G35">(F28/$F$14)*100</f>
        <v>73.53030303030303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0.12121212121212122</v>
      </c>
    </row>
    <row r="31" spans="1:7" ht="12.75">
      <c r="A31" s="36" t="s">
        <v>180</v>
      </c>
      <c r="B31" s="97">
        <v>132</v>
      </c>
      <c r="C31" s="105">
        <f aca="true" t="shared" si="4" ref="C31:C39">(B31/$B$8)*100</f>
        <v>1.2272220156191893</v>
      </c>
      <c r="E31" s="32" t="s">
        <v>181</v>
      </c>
      <c r="F31" s="97">
        <v>115</v>
      </c>
      <c r="G31" s="105">
        <f t="shared" si="3"/>
        <v>1.7424242424242427</v>
      </c>
    </row>
    <row r="32" spans="1:7" ht="12.75">
      <c r="A32" s="36" t="s">
        <v>182</v>
      </c>
      <c r="B32" s="97">
        <v>202</v>
      </c>
      <c r="C32" s="105">
        <f t="shared" si="4"/>
        <v>1.878021569356638</v>
      </c>
      <c r="E32" s="32" t="s">
        <v>183</v>
      </c>
      <c r="F32" s="97">
        <v>331</v>
      </c>
      <c r="G32" s="105">
        <f t="shared" si="3"/>
        <v>5.015151515151515</v>
      </c>
    </row>
    <row r="33" spans="1:7" ht="12.75">
      <c r="A33" s="36" t="s">
        <v>184</v>
      </c>
      <c r="B33" s="97">
        <v>623</v>
      </c>
      <c r="C33" s="105">
        <f t="shared" si="4"/>
        <v>5.792116028263295</v>
      </c>
      <c r="E33" s="32" t="s">
        <v>185</v>
      </c>
      <c r="F33" s="97">
        <v>1328</v>
      </c>
      <c r="G33" s="105">
        <f t="shared" si="3"/>
        <v>20.12121212121212</v>
      </c>
    </row>
    <row r="34" spans="1:7" ht="12.75">
      <c r="A34" s="36" t="s">
        <v>186</v>
      </c>
      <c r="B34" s="97">
        <v>1805</v>
      </c>
      <c r="C34" s="105">
        <f t="shared" si="4"/>
        <v>16.781331349944217</v>
      </c>
      <c r="E34" s="32" t="s">
        <v>187</v>
      </c>
      <c r="F34" s="97">
        <v>1657</v>
      </c>
      <c r="G34" s="105">
        <f t="shared" si="3"/>
        <v>25.106060606060606</v>
      </c>
    </row>
    <row r="35" spans="1:7" ht="12.75">
      <c r="A35" s="36" t="s">
        <v>188</v>
      </c>
      <c r="B35" s="97">
        <v>1393</v>
      </c>
      <c r="C35" s="105">
        <f t="shared" si="4"/>
        <v>12.950911119375233</v>
      </c>
      <c r="E35" s="32" t="s">
        <v>189</v>
      </c>
      <c r="F35" s="97">
        <v>1414</v>
      </c>
      <c r="G35" s="105">
        <f t="shared" si="3"/>
        <v>21.424242424242422</v>
      </c>
    </row>
    <row r="36" spans="1:7" ht="12.75">
      <c r="A36" s="36" t="s">
        <v>190</v>
      </c>
      <c r="B36" s="97">
        <v>1560</v>
      </c>
      <c r="C36" s="105">
        <f t="shared" si="4"/>
        <v>14.503532911863145</v>
      </c>
      <c r="E36" s="32" t="s">
        <v>191</v>
      </c>
      <c r="F36" s="97">
        <v>1597</v>
      </c>
      <c r="G36" s="112" t="s">
        <v>261</v>
      </c>
    </row>
    <row r="37" spans="1:7" ht="12.75">
      <c r="A37" s="36" t="s">
        <v>192</v>
      </c>
      <c r="B37" s="97">
        <v>1834</v>
      </c>
      <c r="C37" s="105">
        <f t="shared" si="4"/>
        <v>17.05094830792116</v>
      </c>
      <c r="E37" s="32" t="s">
        <v>193</v>
      </c>
      <c r="F37" s="97">
        <v>1747</v>
      </c>
      <c r="G37" s="105">
        <f>(F37/$F$14)*100</f>
        <v>26.469696969696972</v>
      </c>
    </row>
    <row r="38" spans="1:7" ht="12.75">
      <c r="A38" s="36" t="s">
        <v>194</v>
      </c>
      <c r="B38" s="97">
        <v>1525</v>
      </c>
      <c r="C38" s="105">
        <f t="shared" si="4"/>
        <v>14.178133134994422</v>
      </c>
      <c r="E38" s="32" t="s">
        <v>191</v>
      </c>
      <c r="F38" s="97">
        <v>569</v>
      </c>
      <c r="G38" s="112" t="s">
        <v>261</v>
      </c>
    </row>
    <row r="39" spans="1:7" ht="12.75">
      <c r="A39" s="36" t="s">
        <v>195</v>
      </c>
      <c r="B39" s="97">
        <v>1682</v>
      </c>
      <c r="C39" s="105">
        <f t="shared" si="4"/>
        <v>15.6377835626627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10254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1996</v>
      </c>
      <c r="G43" s="105">
        <f aca="true" t="shared" si="5" ref="G43:G48">(F43/$F$14)*100</f>
        <v>30.242424242424242</v>
      </c>
    </row>
    <row r="44" spans="1:7" ht="12.75">
      <c r="A44" s="36" t="s">
        <v>209</v>
      </c>
      <c r="B44" s="98">
        <v>1275</v>
      </c>
      <c r="C44" s="105">
        <f aca="true" t="shared" si="6" ref="C44:C49">(B44/$B$42)*100</f>
        <v>12.43417203042715</v>
      </c>
      <c r="E44" s="32" t="s">
        <v>210</v>
      </c>
      <c r="F44" s="97">
        <v>917</v>
      </c>
      <c r="G44" s="105">
        <f t="shared" si="5"/>
        <v>13.893939393939394</v>
      </c>
    </row>
    <row r="45" spans="1:7" ht="12.75">
      <c r="A45" s="36" t="s">
        <v>211</v>
      </c>
      <c r="B45" s="98">
        <v>2848</v>
      </c>
      <c r="C45" s="105">
        <f t="shared" si="6"/>
        <v>27.774527013848253</v>
      </c>
      <c r="E45" s="32" t="s">
        <v>212</v>
      </c>
      <c r="F45" s="97">
        <v>1072</v>
      </c>
      <c r="G45" s="105">
        <f t="shared" si="5"/>
        <v>16.242424242424242</v>
      </c>
    </row>
    <row r="46" spans="1:7" ht="12.75">
      <c r="A46" s="36" t="s">
        <v>213</v>
      </c>
      <c r="B46" s="98">
        <v>2022</v>
      </c>
      <c r="C46" s="105">
        <f t="shared" si="6"/>
        <v>19.719133996489173</v>
      </c>
      <c r="E46" s="32" t="s">
        <v>214</v>
      </c>
      <c r="F46" s="97">
        <v>762</v>
      </c>
      <c r="G46" s="105">
        <f t="shared" si="5"/>
        <v>11.545454545454545</v>
      </c>
    </row>
    <row r="47" spans="1:7" ht="12.75">
      <c r="A47" s="36" t="s">
        <v>215</v>
      </c>
      <c r="B47" s="97">
        <v>1731</v>
      </c>
      <c r="C47" s="105">
        <f t="shared" si="6"/>
        <v>16.881217086015212</v>
      </c>
      <c r="E47" s="32" t="s">
        <v>216</v>
      </c>
      <c r="F47" s="97">
        <v>527</v>
      </c>
      <c r="G47" s="105">
        <f t="shared" si="5"/>
        <v>7.984848484848485</v>
      </c>
    </row>
    <row r="48" spans="1:7" ht="12.75">
      <c r="A48" s="36" t="s">
        <v>217</v>
      </c>
      <c r="B48" s="97">
        <v>1200</v>
      </c>
      <c r="C48" s="105">
        <f t="shared" si="6"/>
        <v>11.702750146284377</v>
      </c>
      <c r="E48" s="32" t="s">
        <v>218</v>
      </c>
      <c r="F48" s="97">
        <v>1313</v>
      </c>
      <c r="G48" s="105">
        <f t="shared" si="5"/>
        <v>19.893939393939394</v>
      </c>
    </row>
    <row r="49" spans="1:7" ht="12.75">
      <c r="A49" s="36" t="s">
        <v>219</v>
      </c>
      <c r="B49" s="97">
        <v>1178</v>
      </c>
      <c r="C49" s="105">
        <f t="shared" si="6"/>
        <v>11.48819972693583</v>
      </c>
      <c r="E49" s="32" t="s">
        <v>220</v>
      </c>
      <c r="F49" s="97">
        <v>13</v>
      </c>
      <c r="G49" s="105">
        <f>(F49/$F$14)*100</f>
        <v>0.196969696969697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3380</v>
      </c>
      <c r="G51" s="81">
        <f>(F51/F$51)*100</f>
        <v>100</v>
      </c>
    </row>
    <row r="52" spans="1:7" ht="12.75">
      <c r="A52" s="4" t="s">
        <v>223</v>
      </c>
      <c r="B52" s="97">
        <v>529</v>
      </c>
      <c r="C52" s="105">
        <f>(B52/$B$42)*100</f>
        <v>5.158962356153697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3424</v>
      </c>
      <c r="C53" s="105">
        <f>(B53/$B$42)*100</f>
        <v>33.39184708406476</v>
      </c>
      <c r="E53" s="32" t="s">
        <v>226</v>
      </c>
      <c r="F53" s="97">
        <v>11</v>
      </c>
      <c r="G53" s="105">
        <f>(F53/F$51)*100</f>
        <v>0.3254437869822485</v>
      </c>
    </row>
    <row r="54" spans="1:7" ht="12.75">
      <c r="A54" s="4" t="s">
        <v>227</v>
      </c>
      <c r="B54" s="97">
        <v>4666</v>
      </c>
      <c r="C54" s="105">
        <f>(B54/$B$42)*100</f>
        <v>45.50419348546909</v>
      </c>
      <c r="E54" s="32" t="s">
        <v>228</v>
      </c>
      <c r="F54" s="97">
        <v>22</v>
      </c>
      <c r="G54" s="105">
        <f aca="true" t="shared" si="7" ref="G54:G60">(F54/F$51)*100</f>
        <v>0.650887573964497</v>
      </c>
    </row>
    <row r="55" spans="1:7" ht="12.75">
      <c r="A55" s="4" t="s">
        <v>229</v>
      </c>
      <c r="B55" s="97">
        <v>1635</v>
      </c>
      <c r="C55" s="105">
        <f>(B55/$B$42)*100</f>
        <v>15.944997074312464</v>
      </c>
      <c r="E55" s="32" t="s">
        <v>230</v>
      </c>
      <c r="F55" s="97">
        <v>74</v>
      </c>
      <c r="G55" s="105">
        <f t="shared" si="7"/>
        <v>2.1893491124260356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2149</v>
      </c>
      <c r="G56" s="105">
        <f t="shared" si="7"/>
        <v>63.57988165680474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768</v>
      </c>
      <c r="G57" s="105">
        <f t="shared" si="7"/>
        <v>22.72189349112426</v>
      </c>
    </row>
    <row r="58" spans="1:7" ht="12.75">
      <c r="A58" s="36" t="s">
        <v>234</v>
      </c>
      <c r="B58" s="97">
        <v>8313</v>
      </c>
      <c r="C58" s="105">
        <f aca="true" t="shared" si="8" ref="C58:C66">(B58/$B$42)*100</f>
        <v>81.07080163838502</v>
      </c>
      <c r="E58" s="32" t="s">
        <v>235</v>
      </c>
      <c r="F58" s="97">
        <v>222</v>
      </c>
      <c r="G58" s="105">
        <f t="shared" si="7"/>
        <v>6.568047337278106</v>
      </c>
    </row>
    <row r="59" spans="1:7" ht="12.75">
      <c r="A59" s="36" t="s">
        <v>236</v>
      </c>
      <c r="B59" s="97">
        <v>66</v>
      </c>
      <c r="C59" s="105">
        <f t="shared" si="8"/>
        <v>0.6436512580456407</v>
      </c>
      <c r="E59" s="32" t="s">
        <v>237</v>
      </c>
      <c r="F59" s="98">
        <v>66</v>
      </c>
      <c r="G59" s="105">
        <f t="shared" si="7"/>
        <v>1.9526627218934909</v>
      </c>
    </row>
    <row r="60" spans="1:7" ht="12.75">
      <c r="A60" s="36" t="s">
        <v>238</v>
      </c>
      <c r="B60" s="97">
        <v>952</v>
      </c>
      <c r="C60" s="105">
        <f t="shared" si="8"/>
        <v>9.284181782718939</v>
      </c>
      <c r="E60" s="32" t="s">
        <v>239</v>
      </c>
      <c r="F60" s="97">
        <v>68</v>
      </c>
      <c r="G60" s="105">
        <f t="shared" si="7"/>
        <v>2.0118343195266273</v>
      </c>
    </row>
    <row r="61" spans="1:7" ht="12.75">
      <c r="A61" s="36" t="s">
        <v>240</v>
      </c>
      <c r="B61" s="97">
        <v>869</v>
      </c>
      <c r="C61" s="105">
        <f t="shared" si="8"/>
        <v>8.474741564267603</v>
      </c>
      <c r="E61" s="32" t="s">
        <v>163</v>
      </c>
      <c r="F61" s="97">
        <v>689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15</v>
      </c>
      <c r="C63" s="105">
        <f t="shared" si="8"/>
        <v>0.14628437682855472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0.1365320850399844</v>
      </c>
      <c r="E65" s="32" t="s">
        <v>208</v>
      </c>
      <c r="F65" s="97">
        <v>668</v>
      </c>
      <c r="G65" s="105">
        <f aca="true" t="shared" si="9" ref="G65:G71">(F65/F$51)*100</f>
        <v>19.763313609467456</v>
      </c>
    </row>
    <row r="66" spans="1:7" ht="12.75">
      <c r="A66" s="36" t="s">
        <v>247</v>
      </c>
      <c r="B66" s="97">
        <v>25</v>
      </c>
      <c r="C66" s="105">
        <f t="shared" si="8"/>
        <v>0.24380729471425786</v>
      </c>
      <c r="E66" s="32" t="s">
        <v>210</v>
      </c>
      <c r="F66" s="97">
        <v>442</v>
      </c>
      <c r="G66" s="105">
        <f t="shared" si="9"/>
        <v>13.076923076923078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562</v>
      </c>
      <c r="G67" s="105">
        <f t="shared" si="9"/>
        <v>16.62721893491124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322</v>
      </c>
      <c r="G68" s="105">
        <f t="shared" si="9"/>
        <v>9.526627218934912</v>
      </c>
    </row>
    <row r="69" spans="1:7" ht="12.75">
      <c r="A69" s="36" t="s">
        <v>249</v>
      </c>
      <c r="B69" s="97">
        <v>20</v>
      </c>
      <c r="C69" s="105">
        <f>(B69/$B$42)*100</f>
        <v>0.19504583577140627</v>
      </c>
      <c r="E69" s="32" t="s">
        <v>216</v>
      </c>
      <c r="F69" s="97">
        <v>254</v>
      </c>
      <c r="G69" s="105">
        <f t="shared" si="9"/>
        <v>7.514792899408285</v>
      </c>
    </row>
    <row r="70" spans="1:7" ht="12.75">
      <c r="A70" s="36" t="s">
        <v>251</v>
      </c>
      <c r="B70" s="97">
        <v>9</v>
      </c>
      <c r="C70" s="105">
        <f>(B70/$B$42)*100</f>
        <v>0.08777062609713282</v>
      </c>
      <c r="E70" s="32" t="s">
        <v>218</v>
      </c>
      <c r="F70" s="97">
        <v>1039</v>
      </c>
      <c r="G70" s="105">
        <f t="shared" si="9"/>
        <v>30.739644970414204</v>
      </c>
    </row>
    <row r="71" spans="1:7" ht="12.75">
      <c r="A71" s="54" t="s">
        <v>252</v>
      </c>
      <c r="B71" s="103">
        <v>53</v>
      </c>
      <c r="C71" s="115">
        <f>(B71/$B$42)*100</f>
        <v>0.5168714647942266</v>
      </c>
      <c r="D71" s="41"/>
      <c r="E71" s="44" t="s">
        <v>220</v>
      </c>
      <c r="F71" s="103">
        <v>93</v>
      </c>
      <c r="G71" s="115">
        <f t="shared" si="9"/>
        <v>2.7514792899408285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2002-06-12T13:33:51Z</dcterms:modified>
  <cp:category/>
  <cp:version/>
  <cp:contentType/>
  <cp:contentStatus/>
</cp:coreProperties>
</file>