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<sst xmlns="http://schemas.openxmlformats.org/spreadsheetml/2006/main" count="696" uniqueCount="437">
  <si>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</si>
  <si>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</si>
  <si>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</si>
  <si>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</si>
  <si>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</si>
  <si>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</si>
  <si>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</si>
  <si>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</si>
  <si>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</si>
  <si>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</si>
  <si>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</si>
  <si>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</si>
  <si>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</si>
  <si>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</si>
  <si>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</si>
  <si>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</si>
  <si>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</si>
  <si>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</si>
  <si>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</si>
  <si>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</si>
  <si>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</si>
  <si>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</si>
  <si>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</si>
  <si>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</si>
  <si>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</si>
  <si>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</si>
  <si>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</si>
  <si>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</si>
  <si>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</si>
  <si>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</si>
  <si>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</si>
  <si>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</si>
  <si>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</si>
  <si>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</si>
  <si>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</si>
  <si>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</si>
  <si>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</si>
  <si>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</si>
  <si>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</si>
  <si>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</si>
  <si>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</si>
  <si>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</si>
  <si>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</si>
  <si>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</si>
  <si>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</si>
  <si>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</si>
  <si>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</si>
  <si>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</si>
  <si>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</si>
  <si>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</si>
  <si>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</si>
  <si>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</si>
  <si>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</si>
  <si>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</si>
  <si>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</si>
  <si>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</si>
  <si>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</si>
  <si>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</si>
  <si>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</si>
  <si>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</si>
  <si>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</si>
  <si>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</si>
  <si>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</si>
  <si>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</si>
  <si>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</si>
  <si>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</si>
  <si>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</si>
  <si>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</si>
  <si>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</si>
  <si>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</si>
  <si>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</si>
  <si>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</si>
  <si>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</si>
  <si>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</si>
  <si>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</si>
  <si>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</si>
  <si>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</si>
  <si>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</si>
  <si>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</si>
  <si>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</si>
  <si>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</si>
  <si>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</si>
  <si>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</si>
  <si>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</si>
  <si>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</si>
  <si>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</si>
  <si>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</si>
  <si>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</si>
  <si>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</si>
  <si>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</si>
  <si>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</si>
  <si>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</si>
  <si>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</si>
  <si>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</si>
  <si>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</si>
  <si>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</si>
  <si>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</si>
  <si>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</si>
  <si>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</si>
  <si>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</si>
  <si>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</si>
  <si>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</si>
  <si>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</si>
  <si>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</si>
  <si>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</si>
  <si>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</si>
  <si>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</si>
  <si>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</si>
  <si>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</si>
  <si>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</si>
  <si>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</si>
  <si>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</si>
  <si>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</si>
  <si>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</si>
  <si>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</si>
  <si>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</si>
  <si>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</si>
  <si>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</si>
  <si>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</si>
  <si>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</si>
  <si>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</si>
  <si>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</si>
  <si>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</si>
  <si>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</si>
  <si>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</si>
  <si>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</si>
  <si>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</si>
  <si>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</si>
  <si>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</si>
  <si>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</si>
  <si>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</si>
  <si>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</si>
  <si>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</si>
  <si>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</si>
  <si>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</si>
  <si>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</si>
  <si>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</si>
  <si>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</si>
  <si>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</si>
  <si>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</si>
  <si>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</si>
  <si>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</si>
  <si>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</si>
  <si>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</si>
  <si>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</si>
  <si>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</si>
  <si>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</si>
  <si>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</si>
  <si>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</si>
  <si>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</si>
  <si>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</si>
  <si>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</si>
  <si>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</si>
  <si>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</si>
  <si>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</si>
  <si>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</si>
  <si>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</si>
  <si>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</si>
  <si>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</si>
  <si>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</si>
  <si>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</si>
  <si>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</si>
  <si>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</si>
  <si>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</si>
  <si>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</si>
  <si>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</si>
  <si>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</si>
  <si>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</si>
  <si>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</si>
  <si>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</si>
  <si>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</si>
  <si>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</si>
  <si>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</si>
  <si>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</si>
  <si>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</si>
  <si>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</si>
  <si>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</si>
  <si>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</si>
  <si>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</si>
  <si>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</si>
  <si>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</si>
  <si>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</si>
  <si>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</si>
  <si>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</si>
  <si>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</si>
  <si>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</si>
  <si>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</si>
  <si>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</si>
  <si>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</si>
  <si>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</si>
  <si>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</si>
  <si>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</si>
  <si>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</si>
  <si>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</si>
  <si>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</si>
  <si>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</si>
  <si>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</si>
  <si>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</si>
  <si>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</si>
  <si>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</si>
  <si>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</si>
  <si>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</si>
  <si>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</si>
  <si>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</si>
  <si>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</si>
  <si>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</si>
  <si>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</si>
  <si>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</si>
  <si>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</si>
  <si>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</si>
  <si>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</si>
  <si>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</si>
  <si>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</si>
  <si>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</si>
  <si>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</si>
  <si>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</si>
  <si>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</si>
  <si>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</si>
  <si>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</si>
  <si>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</si>
  <si>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</si>
  <si>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</si>
  <si>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</si>
  <si>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</si>
  <si>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</si>
  <si>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</si>
  <si>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</si>
  <si>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</si>
  <si>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</si>
  <si>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</si>
  <si>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</si>
  <si>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</si>
  <si>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</si>
  <si>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</si>
  <si>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</si>
  <si>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</si>
  <si>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</si>
  <si>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</si>
  <si>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</si>
  <si>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</si>
  <si>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</si>
  <si>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</si>
  <si>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</si>
  <si>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</si>
  <si>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</si>
  <si>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</si>
  <si>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</si>
  <si>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</si>
  <si>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</si>
  <si>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</si>
  <si>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</si>
  <si>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</si>
  <si>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</si>
  <si>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</si>
  <si>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</si>
  <si>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</si>
  <si>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</si>
  <si>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</si>
  <si>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</si>
  <si>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</si>
  <si>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</si>
  <si>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</si>
  <si>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</si>
  <si>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</si>
  <si>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</si>
  <si>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</si>
  <si>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</si>
  <si>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</si>
  <si>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</si>
  <si>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</si>
  <si>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</si>
  <si>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</si>
  <si>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</si>
  <si>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</si>
  <si>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</si>
  <si>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</si>
  <si>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</si>
  <si>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</si>
  <si>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</si>
  <si>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</si>
  <si>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</si>
  <si>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</si>
  <si>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</si>
  <si>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</si>
  <si>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</si>
  <si>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</si>
  <si>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</si>
  <si>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</si>
  <si>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</si>
  <si>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</si>
  <si>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</si>
  <si>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</si>
  <si>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</si>
  <si>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</si>
  <si>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</si>
  <si>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</si>
  <si>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</si>
  <si>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</si>
  <si>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</si>
  <si>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</si>
  <si>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</si>
  <si>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</si>
  <si>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</si>
  <si>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</si>
  <si>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</si>
  <si>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</si>
  <si>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</si>
  <si>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</si>
  <si>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</si>
  <si>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</si>
  <si>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</si>
  <si>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</si>
  <si>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</si>
  <si>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</si>
  <si>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</si>
  <si>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</si>
  <si>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</si>
  <si>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</si>
  <si>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</si>
  <si>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</si>
  <si>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</si>
  <si>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</si>
  <si>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</si>
  <si>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</si>
  <si>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</si>
  <si>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</si>
  <si>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</si>
  <si>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</si>
  <si>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</si>
  <si>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</si>
  <si>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</si>
  <si>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</si>
  <si>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</si>
  <si>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</si>
  <si>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</si>
  <si>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</si>
  <si>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</si>
  <si>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</si>
  <si>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</si>
  <si>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</si>
  <si>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</si>
  <si>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</si>
  <si>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</si>
  <si>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</si>
  <si>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</si>
  <si>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</si>
  <si>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</si>
  <si>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</si>
  <si>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</si>
  <si>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</si>
  <si>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</si>
  <si>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</si>
  <si>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</si>
  <si>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</si>
  <si>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</si>
  <si>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</si>
  <si>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</si>
  <si>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</si>
  <si>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</si>
  <si>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</si>
  <si>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</si>
  <si>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</si>
  <si>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</si>
  <si>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</si>
  <si>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</si>
  <si>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</si>
  <si>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</si>
  <si>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</si>
  <si>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</si>
  <si>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</si>
  <si>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</si>
  <si>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</si>
  <si>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</si>
  <si>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</si>
  <si>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</si>
  <si>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</si>
  <si>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</si>
  <si>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</si>
  <si>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</si>
  <si>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</si>
  <si>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</si>
  <si>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</si>
  <si>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</si>
  <si>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</si>
  <si>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</si>
  <si>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</si>
  <si>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</si>
  <si>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</si>
  <si>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</si>
  <si>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</si>
  <si>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</si>
  <si>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</si>
  <si>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</si>
  <si>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</si>
  <si>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</si>
  <si>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</si>
  <si>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Oceanport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</si>
  <si>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Oceanport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</si>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</sst>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5807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5807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2875</v>
      </c>
      <c r="C9" s="151">
        <f>(B9/$B$7)*100</f>
        <v>49.509213018770446</v>
      </c>
      <c r="D9" s="152"/>
      <c r="E9" s="152" t="s">
        <v>403</v>
      </c>
      <c r="F9" s="150">
        <v>120</v>
      </c>
      <c r="G9" s="153">
        <f t="shared" si="0"/>
        <v>2.066471499913897</v>
      </c>
    </row>
    <row r="10" spans="1:7" ht="12.75">
      <c r="A10" s="149" t="s">
        <v>404</v>
      </c>
      <c r="B10" s="150">
        <v>2932</v>
      </c>
      <c r="C10" s="151">
        <f>(B10/$B$7)*100</f>
        <v>50.490786981229554</v>
      </c>
      <c r="D10" s="152"/>
      <c r="E10" s="152" t="s">
        <v>405</v>
      </c>
      <c r="F10" s="150">
        <v>24</v>
      </c>
      <c r="G10" s="153">
        <f t="shared" si="0"/>
        <v>0.4132942999827794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39</v>
      </c>
      <c r="G11" s="153">
        <f t="shared" si="0"/>
        <v>0.6716032374720166</v>
      </c>
    </row>
    <row r="12" spans="1:7" ht="12.75">
      <c r="A12" s="149" t="s">
        <v>407</v>
      </c>
      <c r="B12" s="150">
        <v>347</v>
      </c>
      <c r="C12" s="151">
        <f aca="true" t="shared" si="1" ref="C12:C24">B12*100/B$7</f>
        <v>5.975546753917685</v>
      </c>
      <c r="D12" s="152"/>
      <c r="E12" s="152" t="s">
        <v>408</v>
      </c>
      <c r="F12" s="150">
        <v>12</v>
      </c>
      <c r="G12" s="153">
        <f t="shared" si="0"/>
        <v>0.2066471499913897</v>
      </c>
    </row>
    <row r="13" spans="1:7" ht="12.75">
      <c r="A13" s="149" t="s">
        <v>409</v>
      </c>
      <c r="B13" s="150">
        <v>405</v>
      </c>
      <c r="C13" s="151">
        <f t="shared" si="1"/>
        <v>6.974341312209402</v>
      </c>
      <c r="D13" s="152"/>
      <c r="E13" s="152" t="s">
        <v>410</v>
      </c>
      <c r="F13" s="150">
        <v>45</v>
      </c>
      <c r="G13" s="153">
        <f t="shared" si="0"/>
        <v>0.7749268124677113</v>
      </c>
    </row>
    <row r="14" spans="1:7" ht="12.75">
      <c r="A14" s="149" t="s">
        <v>411</v>
      </c>
      <c r="B14" s="150">
        <v>455</v>
      </c>
      <c r="C14" s="151">
        <f t="shared" si="1"/>
        <v>7.835371103840193</v>
      </c>
      <c r="D14" s="152"/>
      <c r="E14" s="152" t="s">
        <v>412</v>
      </c>
      <c r="F14" s="150">
        <v>5687</v>
      </c>
      <c r="G14" s="153">
        <f t="shared" si="0"/>
        <v>97.9335285000861</v>
      </c>
    </row>
    <row r="15" spans="1:7" ht="12.75">
      <c r="A15" s="149" t="s">
        <v>413</v>
      </c>
      <c r="B15" s="150">
        <v>441</v>
      </c>
      <c r="C15" s="151">
        <f t="shared" si="1"/>
        <v>7.594282762183571</v>
      </c>
      <c r="D15" s="152"/>
      <c r="E15" s="152" t="s">
        <v>414</v>
      </c>
      <c r="F15" s="150">
        <v>5481</v>
      </c>
      <c r="G15" s="153">
        <f t="shared" si="0"/>
        <v>94.38608575856725</v>
      </c>
    </row>
    <row r="16" spans="1:7" ht="12.75">
      <c r="A16" s="149" t="s">
        <v>415</v>
      </c>
      <c r="B16" s="150">
        <v>261</v>
      </c>
      <c r="C16" s="151">
        <f t="shared" si="1"/>
        <v>4.494575512312726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500</v>
      </c>
      <c r="C17" s="151">
        <f t="shared" si="1"/>
        <v>8.610297916307903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981</v>
      </c>
      <c r="C18" s="151">
        <f t="shared" si="1"/>
        <v>16.89340451179611</v>
      </c>
      <c r="D18" s="152"/>
      <c r="E18" s="143" t="s">
        <v>419</v>
      </c>
      <c r="F18" s="141">
        <v>5807</v>
      </c>
      <c r="G18" s="148">
        <v>100</v>
      </c>
    </row>
    <row r="19" spans="1:7" ht="12.75">
      <c r="A19" s="149" t="s">
        <v>420</v>
      </c>
      <c r="B19" s="150">
        <v>969</v>
      </c>
      <c r="C19" s="151">
        <f t="shared" si="1"/>
        <v>16.68675736180472</v>
      </c>
      <c r="D19" s="152"/>
      <c r="E19" s="152" t="s">
        <v>421</v>
      </c>
      <c r="F19" s="150">
        <v>5528</v>
      </c>
      <c r="G19" s="153">
        <f aca="true" t="shared" si="2" ref="G19:G30">F19*100/F$18</f>
        <v>95.19545376270018</v>
      </c>
    </row>
    <row r="20" spans="1:7" ht="12.75">
      <c r="A20" s="149" t="s">
        <v>422</v>
      </c>
      <c r="B20" s="150">
        <v>363</v>
      </c>
      <c r="C20" s="151">
        <f t="shared" si="1"/>
        <v>6.251076287239538</v>
      </c>
      <c r="D20" s="152"/>
      <c r="E20" s="152" t="s">
        <v>423</v>
      </c>
      <c r="F20" s="150">
        <v>2043</v>
      </c>
      <c r="G20" s="153">
        <f t="shared" si="2"/>
        <v>35.181677286034095</v>
      </c>
    </row>
    <row r="21" spans="1:7" ht="12.75">
      <c r="A21" s="149" t="s">
        <v>424</v>
      </c>
      <c r="B21" s="150">
        <v>258</v>
      </c>
      <c r="C21" s="151">
        <f t="shared" si="1"/>
        <v>4.442913724814878</v>
      </c>
      <c r="D21" s="152"/>
      <c r="E21" s="152" t="s">
        <v>425</v>
      </c>
      <c r="F21" s="150">
        <v>1348</v>
      </c>
      <c r="G21" s="153">
        <f t="shared" si="2"/>
        <v>23.21336318236611</v>
      </c>
    </row>
    <row r="22" spans="1:7" ht="12.75">
      <c r="A22" s="149" t="s">
        <v>426</v>
      </c>
      <c r="B22" s="150">
        <v>457</v>
      </c>
      <c r="C22" s="151">
        <f t="shared" si="1"/>
        <v>7.869812295505424</v>
      </c>
      <c r="D22" s="152"/>
      <c r="E22" s="152" t="s">
        <v>427</v>
      </c>
      <c r="F22" s="150">
        <v>1828</v>
      </c>
      <c r="G22" s="153">
        <f t="shared" si="2"/>
        <v>31.479249182021697</v>
      </c>
    </row>
    <row r="23" spans="1:7" ht="12.75">
      <c r="A23" s="149" t="s">
        <v>428</v>
      </c>
      <c r="B23" s="150">
        <v>288</v>
      </c>
      <c r="C23" s="151">
        <f t="shared" si="1"/>
        <v>4.959531599793353</v>
      </c>
      <c r="D23" s="152"/>
      <c r="E23" s="152" t="s">
        <v>429</v>
      </c>
      <c r="F23" s="150">
        <v>1343</v>
      </c>
      <c r="G23" s="153">
        <f t="shared" si="2"/>
        <v>23.12726020320303</v>
      </c>
    </row>
    <row r="24" spans="1:7" ht="12.75">
      <c r="A24" s="149" t="s">
        <v>430</v>
      </c>
      <c r="B24" s="150">
        <v>82</v>
      </c>
      <c r="C24" s="151">
        <f t="shared" si="1"/>
        <v>1.4120888582744964</v>
      </c>
      <c r="D24" s="152"/>
      <c r="E24" s="152" t="s">
        <v>431</v>
      </c>
      <c r="F24" s="150">
        <v>214</v>
      </c>
      <c r="G24" s="153">
        <f t="shared" si="2"/>
        <v>3.685207508179783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65</v>
      </c>
      <c r="G25" s="153">
        <f t="shared" si="2"/>
        <v>1.1193387291200276</v>
      </c>
    </row>
    <row r="26" spans="1:7" ht="12.75">
      <c r="A26" s="149" t="s">
        <v>433</v>
      </c>
      <c r="B26" s="155">
        <v>40.5</v>
      </c>
      <c r="C26" s="156" t="s">
        <v>261</v>
      </c>
      <c r="D26" s="152"/>
      <c r="E26" s="157" t="s">
        <v>434</v>
      </c>
      <c r="F26" s="158">
        <v>95</v>
      </c>
      <c r="G26" s="153">
        <f t="shared" si="2"/>
        <v>1.6359566040985019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43</v>
      </c>
      <c r="G27" s="153">
        <f t="shared" si="2"/>
        <v>0.7404856208024798</v>
      </c>
    </row>
    <row r="28" spans="1:7" ht="12.75">
      <c r="A28" s="149" t="s">
        <v>262</v>
      </c>
      <c r="B28" s="150">
        <v>4384</v>
      </c>
      <c r="C28" s="151">
        <f aca="true" t="shared" si="3" ref="C28:C35">B28*100/B$7</f>
        <v>75.4950921301877</v>
      </c>
      <c r="D28" s="152"/>
      <c r="E28" s="152" t="s">
        <v>436</v>
      </c>
      <c r="F28" s="150">
        <v>279</v>
      </c>
      <c r="G28" s="153">
        <f t="shared" si="2"/>
        <v>4.80454623729981</v>
      </c>
    </row>
    <row r="29" spans="1:7" ht="12.75">
      <c r="A29" s="149" t="s">
        <v>0</v>
      </c>
      <c r="B29" s="150">
        <v>2147</v>
      </c>
      <c r="C29" s="151">
        <f t="shared" si="3"/>
        <v>36.97261925262614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2237</v>
      </c>
      <c r="C30" s="151">
        <f t="shared" si="3"/>
        <v>38.52247287756156</v>
      </c>
      <c r="D30" s="152"/>
      <c r="E30" s="152" t="s">
        <v>3</v>
      </c>
      <c r="F30" s="150">
        <v>279</v>
      </c>
      <c r="G30" s="153">
        <f t="shared" si="2"/>
        <v>4.80454623729981</v>
      </c>
    </row>
    <row r="31" spans="1:7" ht="12.75">
      <c r="A31" s="149" t="s">
        <v>4</v>
      </c>
      <c r="B31" s="150">
        <v>4104</v>
      </c>
      <c r="C31" s="151">
        <f t="shared" si="3"/>
        <v>70.67332529705527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983</v>
      </c>
      <c r="C32" s="151">
        <f t="shared" si="3"/>
        <v>16.92784570346134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827</v>
      </c>
      <c r="C33" s="151">
        <f t="shared" si="3"/>
        <v>14.241432753573273</v>
      </c>
      <c r="D33" s="152"/>
      <c r="E33" s="143" t="s">
        <v>8</v>
      </c>
      <c r="F33" s="141">
        <v>2043</v>
      </c>
      <c r="G33" s="148">
        <v>100</v>
      </c>
    </row>
    <row r="34" spans="1:7" ht="12.75">
      <c r="A34" s="149" t="s">
        <v>0</v>
      </c>
      <c r="B34" s="150">
        <v>351</v>
      </c>
      <c r="C34" s="151">
        <f t="shared" si="3"/>
        <v>6.044429137248149</v>
      </c>
      <c r="D34" s="152"/>
      <c r="E34" s="152" t="s">
        <v>9</v>
      </c>
      <c r="F34" s="150">
        <v>1555</v>
      </c>
      <c r="G34" s="153">
        <f aca="true" t="shared" si="4" ref="G34:G42">F34*100/F$33</f>
        <v>76.11355849241312</v>
      </c>
    </row>
    <row r="35" spans="1:7" ht="12.75">
      <c r="A35" s="149" t="s">
        <v>2</v>
      </c>
      <c r="B35" s="150">
        <v>476</v>
      </c>
      <c r="C35" s="151">
        <f t="shared" si="3"/>
        <v>8.197003616325125</v>
      </c>
      <c r="D35" s="152"/>
      <c r="E35" s="152" t="s">
        <v>10</v>
      </c>
      <c r="F35" s="150">
        <v>719</v>
      </c>
      <c r="G35" s="153">
        <f t="shared" si="4"/>
        <v>35.19334312285854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1348</v>
      </c>
      <c r="G36" s="153">
        <f t="shared" si="4"/>
        <v>65.98139990210474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643</v>
      </c>
      <c r="G37" s="153">
        <f t="shared" si="4"/>
        <v>31.473323543808124</v>
      </c>
    </row>
    <row r="38" spans="1:7" ht="12.75">
      <c r="A38" s="163" t="s">
        <v>13</v>
      </c>
      <c r="B38" s="150">
        <v>5755</v>
      </c>
      <c r="C38" s="151">
        <f aca="true" t="shared" si="5" ref="C38:C56">B38*100/B$7</f>
        <v>99.10452901670398</v>
      </c>
      <c r="D38" s="152"/>
      <c r="E38" s="152" t="s">
        <v>14</v>
      </c>
      <c r="F38" s="150">
        <v>171</v>
      </c>
      <c r="G38" s="153">
        <f t="shared" si="4"/>
        <v>8.370044052863436</v>
      </c>
    </row>
    <row r="39" spans="1:7" ht="12.75">
      <c r="A39" s="149" t="s">
        <v>15</v>
      </c>
      <c r="B39" s="150">
        <v>5558</v>
      </c>
      <c r="C39" s="151">
        <f t="shared" si="5"/>
        <v>95.71207163767866</v>
      </c>
      <c r="D39" s="152"/>
      <c r="E39" s="152" t="s">
        <v>10</v>
      </c>
      <c r="F39" s="150">
        <v>63</v>
      </c>
      <c r="G39" s="153">
        <f t="shared" si="4"/>
        <v>3.0837004405286343</v>
      </c>
    </row>
    <row r="40" spans="1:7" ht="12.75">
      <c r="A40" s="149" t="s">
        <v>16</v>
      </c>
      <c r="B40" s="150">
        <v>114</v>
      </c>
      <c r="C40" s="151">
        <f t="shared" si="5"/>
        <v>1.9631479249182022</v>
      </c>
      <c r="D40" s="152"/>
      <c r="E40" s="152" t="s">
        <v>17</v>
      </c>
      <c r="F40" s="150">
        <v>488</v>
      </c>
      <c r="G40" s="153">
        <f t="shared" si="4"/>
        <v>23.88644150758688</v>
      </c>
    </row>
    <row r="41" spans="1:7" ht="12.75">
      <c r="A41" s="149" t="s">
        <v>18</v>
      </c>
      <c r="B41" s="150">
        <v>4</v>
      </c>
      <c r="C41" s="151">
        <f t="shared" si="5"/>
        <v>0.06888238333046323</v>
      </c>
      <c r="D41" s="152"/>
      <c r="E41" s="152" t="s">
        <v>19</v>
      </c>
      <c r="F41" s="150">
        <v>443</v>
      </c>
      <c r="G41" s="153">
        <f t="shared" si="4"/>
        <v>21.683798335780715</v>
      </c>
    </row>
    <row r="42" spans="1:7" ht="12.75">
      <c r="A42" s="149" t="s">
        <v>20</v>
      </c>
      <c r="B42" s="150">
        <v>46</v>
      </c>
      <c r="C42" s="151">
        <f t="shared" si="5"/>
        <v>0.7921474083003271</v>
      </c>
      <c r="D42" s="152"/>
      <c r="E42" s="152" t="s">
        <v>21</v>
      </c>
      <c r="F42" s="150">
        <v>219</v>
      </c>
      <c r="G42" s="153">
        <f t="shared" si="4"/>
        <v>10.719530102790015</v>
      </c>
    </row>
    <row r="43" spans="1:7" ht="12.75">
      <c r="A43" s="149" t="s">
        <v>22</v>
      </c>
      <c r="B43" s="150">
        <v>5</v>
      </c>
      <c r="C43" s="151">
        <f t="shared" si="5"/>
        <v>0.08610297916307905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</v>
      </c>
      <c r="C44" s="151">
        <f t="shared" si="5"/>
        <v>0.29275012915446874</v>
      </c>
      <c r="D44" s="152"/>
      <c r="E44" s="152" t="s">
        <v>24</v>
      </c>
      <c r="F44" s="160">
        <v>762</v>
      </c>
      <c r="G44" s="164">
        <f>F44*100/F33</f>
        <v>37.29809104258443</v>
      </c>
    </row>
    <row r="45" spans="1:7" ht="12.75">
      <c r="A45" s="149" t="s">
        <v>25</v>
      </c>
      <c r="B45" s="150">
        <v>4</v>
      </c>
      <c r="C45" s="151">
        <f t="shared" si="5"/>
        <v>0.06888238333046323</v>
      </c>
      <c r="D45" s="152"/>
      <c r="E45" s="152" t="s">
        <v>26</v>
      </c>
      <c r="F45" s="160">
        <v>613</v>
      </c>
      <c r="G45" s="164">
        <f>F45*100/F33</f>
        <v>30.004894762604014</v>
      </c>
    </row>
    <row r="46" spans="1:7" ht="12.75">
      <c r="A46" s="149" t="s">
        <v>27</v>
      </c>
      <c r="B46" s="150">
        <v>1</v>
      </c>
      <c r="C46" s="151">
        <f t="shared" si="5"/>
        <v>0.017220595832615808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11</v>
      </c>
      <c r="C47" s="151">
        <f t="shared" si="5"/>
        <v>0.18942655415877388</v>
      </c>
      <c r="D47" s="152"/>
      <c r="E47" s="152" t="s">
        <v>29</v>
      </c>
      <c r="F47" s="165">
        <v>2.71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0.034441191665231616</v>
      </c>
      <c r="D48" s="152"/>
      <c r="E48" s="152" t="s">
        <v>31</v>
      </c>
      <c r="F48" s="165">
        <v>3.18</v>
      </c>
      <c r="G48" s="166" t="s">
        <v>261</v>
      </c>
    </row>
    <row r="49" spans="1:7" ht="14.25">
      <c r="A49" s="149" t="s">
        <v>32</v>
      </c>
      <c r="B49" s="150">
        <v>6</v>
      </c>
      <c r="C49" s="151">
        <f t="shared" si="5"/>
        <v>0.10332357499569485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0.017220595832615808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2114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2043</v>
      </c>
      <c r="G52" s="153">
        <f>F52*100/F$51</f>
        <v>96.6414380321665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71</v>
      </c>
      <c r="G53" s="153">
        <f>F53*100/F$51</f>
        <v>3.358561967833491</v>
      </c>
    </row>
    <row r="54" spans="1:7" ht="14.25">
      <c r="A54" s="149" t="s">
        <v>41</v>
      </c>
      <c r="B54" s="150">
        <v>1</v>
      </c>
      <c r="C54" s="151">
        <f t="shared" si="5"/>
        <v>0.017220595832615808</v>
      </c>
      <c r="D54" s="152"/>
      <c r="E54" s="152" t="s">
        <v>42</v>
      </c>
      <c r="F54" s="150">
        <v>25</v>
      </c>
      <c r="G54" s="153">
        <f>F54*100/F$51</f>
        <v>1.1825922421948911</v>
      </c>
    </row>
    <row r="55" spans="1:7" ht="12.75">
      <c r="A55" s="149" t="s">
        <v>43</v>
      </c>
      <c r="B55" s="150">
        <v>32</v>
      </c>
      <c r="C55" s="151">
        <f t="shared" si="5"/>
        <v>0.5510590666437059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52</v>
      </c>
      <c r="C56" s="151">
        <f t="shared" si="5"/>
        <v>0.895470983296022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5605</v>
      </c>
      <c r="C60" s="168">
        <f>B60*100/B7</f>
        <v>96.52143964181161</v>
      </c>
      <c r="D60" s="152"/>
      <c r="E60" s="143" t="s">
        <v>51</v>
      </c>
      <c r="F60" s="141">
        <v>2043</v>
      </c>
      <c r="G60" s="148">
        <v>100</v>
      </c>
    </row>
    <row r="61" spans="1:7" ht="12.75">
      <c r="A61" s="149" t="s">
        <v>52</v>
      </c>
      <c r="B61" s="160">
        <v>134</v>
      </c>
      <c r="C61" s="168">
        <f>B61*100/B7</f>
        <v>2.3075598415705185</v>
      </c>
      <c r="D61" s="152"/>
      <c r="E61" s="152" t="s">
        <v>53</v>
      </c>
      <c r="F61" s="150">
        <v>1802</v>
      </c>
      <c r="G61" s="153">
        <f>F61*100/F$60</f>
        <v>88.20362212432697</v>
      </c>
    </row>
    <row r="62" spans="1:7" ht="12.75">
      <c r="A62" s="149" t="s">
        <v>54</v>
      </c>
      <c r="B62" s="160">
        <v>17</v>
      </c>
      <c r="C62" s="168">
        <f>B62*100/B7</f>
        <v>0.29275012915446874</v>
      </c>
      <c r="D62" s="152"/>
      <c r="E62" s="152" t="s">
        <v>55</v>
      </c>
      <c r="F62" s="150">
        <v>241</v>
      </c>
      <c r="G62" s="153">
        <f>F62*100/F$60</f>
        <v>11.79637787567303</v>
      </c>
    </row>
    <row r="63" spans="1:7" ht="12.75">
      <c r="A63" s="149" t="s">
        <v>56</v>
      </c>
      <c r="B63" s="160">
        <v>73</v>
      </c>
      <c r="C63" s="168">
        <f>B63*100/B7</f>
        <v>1.257103495780954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0.08610297916307905</v>
      </c>
      <c r="D64" s="152"/>
      <c r="E64" s="152" t="s">
        <v>58</v>
      </c>
      <c r="F64" s="165">
        <v>2.81</v>
      </c>
      <c r="G64" s="166" t="s">
        <v>261</v>
      </c>
    </row>
    <row r="65" spans="1:7" ht="13.5" thickBot="1">
      <c r="A65" s="171" t="s">
        <v>59</v>
      </c>
      <c r="B65" s="172">
        <v>36</v>
      </c>
      <c r="C65" s="173">
        <f>B65*100/B7</f>
        <v>0.6199414499741691</v>
      </c>
      <c r="D65" s="174"/>
      <c r="E65" s="174" t="s">
        <v>60</v>
      </c>
      <c r="F65" s="175">
        <v>1.96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5815</v>
      </c>
      <c r="G9" s="33">
        <f>(F9/$F$9)*100</f>
        <v>100</v>
      </c>
    </row>
    <row r="10" spans="1:7" ht="12.75">
      <c r="A10" s="29" t="s">
        <v>269</v>
      </c>
      <c r="B10" s="93">
        <v>1643</v>
      </c>
      <c r="C10" s="33">
        <f aca="true" t="shared" si="0" ref="C10:C15">(B10/$B$10)*100</f>
        <v>100</v>
      </c>
      <c r="E10" s="34" t="s">
        <v>270</v>
      </c>
      <c r="F10" s="97">
        <v>5595</v>
      </c>
      <c r="G10" s="84">
        <f aca="true" t="shared" si="1" ref="G10:G16">(F10/$F$9)*100</f>
        <v>96.21668099742047</v>
      </c>
    </row>
    <row r="11" spans="1:8" ht="12.75">
      <c r="A11" s="36" t="s">
        <v>271</v>
      </c>
      <c r="B11" s="98">
        <v>163</v>
      </c>
      <c r="C11" s="35">
        <f t="shared" si="0"/>
        <v>9.920876445526476</v>
      </c>
      <c r="E11" s="34" t="s">
        <v>272</v>
      </c>
      <c r="F11" s="97">
        <v>5564</v>
      </c>
      <c r="G11" s="84">
        <f t="shared" si="1"/>
        <v>95.6835769561479</v>
      </c>
      <c r="H11" s="15" t="s">
        <v>250</v>
      </c>
    </row>
    <row r="12" spans="1:8" ht="12.75">
      <c r="A12" s="36" t="s">
        <v>273</v>
      </c>
      <c r="B12" s="98">
        <v>66</v>
      </c>
      <c r="C12" s="35">
        <f t="shared" si="0"/>
        <v>4.017041996348144</v>
      </c>
      <c r="E12" s="34" t="s">
        <v>274</v>
      </c>
      <c r="F12" s="97">
        <v>4181</v>
      </c>
      <c r="G12" s="84">
        <f t="shared" si="1"/>
        <v>71.90025795356836</v>
      </c>
      <c r="H12" s="15" t="s">
        <v>250</v>
      </c>
    </row>
    <row r="13" spans="1:7" ht="12.75">
      <c r="A13" s="36" t="s">
        <v>275</v>
      </c>
      <c r="B13" s="98">
        <v>715</v>
      </c>
      <c r="C13" s="35">
        <f t="shared" si="0"/>
        <v>43.51795496043822</v>
      </c>
      <c r="E13" s="34" t="s">
        <v>276</v>
      </c>
      <c r="F13" s="97">
        <v>1383</v>
      </c>
      <c r="G13" s="84">
        <f t="shared" si="1"/>
        <v>23.783319002579535</v>
      </c>
    </row>
    <row r="14" spans="1:7" ht="12.75">
      <c r="A14" s="36" t="s">
        <v>277</v>
      </c>
      <c r="B14" s="98">
        <v>375</v>
      </c>
      <c r="C14" s="35">
        <f t="shared" si="0"/>
        <v>22.82410225197809</v>
      </c>
      <c r="E14" s="34" t="s">
        <v>166</v>
      </c>
      <c r="F14" s="97">
        <v>31</v>
      </c>
      <c r="G14" s="84">
        <f t="shared" si="1"/>
        <v>0.5331040412725709</v>
      </c>
    </row>
    <row r="15" spans="1:7" ht="12.75">
      <c r="A15" s="36" t="s">
        <v>324</v>
      </c>
      <c r="B15" s="97">
        <v>324</v>
      </c>
      <c r="C15" s="35">
        <f t="shared" si="0"/>
        <v>19.72002434570907</v>
      </c>
      <c r="E15" s="34" t="s">
        <v>278</v>
      </c>
      <c r="F15" s="97">
        <v>220</v>
      </c>
      <c r="G15" s="84">
        <f t="shared" si="1"/>
        <v>3.7833190025795354</v>
      </c>
    </row>
    <row r="16" spans="1:7" ht="12.75">
      <c r="A16" s="36"/>
      <c r="B16" s="93" t="s">
        <v>250</v>
      </c>
      <c r="C16" s="10"/>
      <c r="E16" s="34" t="s">
        <v>279</v>
      </c>
      <c r="F16" s="98">
        <v>52</v>
      </c>
      <c r="G16" s="84">
        <f t="shared" si="1"/>
        <v>0.8942390369733448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177</v>
      </c>
      <c r="G17" s="84">
        <f>(F17/$F$9)*100</f>
        <v>3.0438521066208084</v>
      </c>
    </row>
    <row r="18" spans="1:7" ht="12.75">
      <c r="A18" s="29" t="s">
        <v>282</v>
      </c>
      <c r="B18" s="93">
        <v>3891</v>
      </c>
      <c r="C18" s="33">
        <f>(B18/$B$18)*100</f>
        <v>100</v>
      </c>
      <c r="E18" s="34" t="s">
        <v>283</v>
      </c>
      <c r="F18" s="97">
        <v>43</v>
      </c>
      <c r="G18" s="84">
        <f>(F18/$F$9)*100</f>
        <v>0.7394668959587274</v>
      </c>
    </row>
    <row r="19" spans="1:7" ht="12.75">
      <c r="A19" s="36" t="s">
        <v>284</v>
      </c>
      <c r="B19" s="97">
        <v>119</v>
      </c>
      <c r="C19" s="84">
        <f aca="true" t="shared" si="2" ref="C19:C25">(B19/$B$18)*100</f>
        <v>3.0583397584168592</v>
      </c>
      <c r="E19" s="34"/>
      <c r="F19" s="97" t="s">
        <v>250</v>
      </c>
      <c r="G19" s="84"/>
    </row>
    <row r="20" spans="1:7" ht="12.75">
      <c r="A20" s="36" t="s">
        <v>285</v>
      </c>
      <c r="B20" s="97">
        <v>246</v>
      </c>
      <c r="C20" s="84">
        <f t="shared" si="2"/>
        <v>6.322282189668465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1080</v>
      </c>
      <c r="C21" s="84">
        <f t="shared" si="2"/>
        <v>27.756360832690824</v>
      </c>
      <c r="E21" s="38" t="s">
        <v>167</v>
      </c>
      <c r="F21" s="80">
        <v>220</v>
      </c>
      <c r="G21" s="33">
        <f>(F21/$F$21)*100</f>
        <v>100</v>
      </c>
    </row>
    <row r="22" spans="1:7" ht="12.75">
      <c r="A22" s="36" t="s">
        <v>302</v>
      </c>
      <c r="B22" s="97">
        <v>732</v>
      </c>
      <c r="C22" s="84">
        <f t="shared" si="2"/>
        <v>18.812644564379337</v>
      </c>
      <c r="E22" s="34" t="s">
        <v>303</v>
      </c>
      <c r="F22" s="97">
        <v>149</v>
      </c>
      <c r="G22" s="84">
        <f aca="true" t="shared" si="3" ref="G22:G27">(F22/$F$21)*100</f>
        <v>67.72727272727272</v>
      </c>
    </row>
    <row r="23" spans="1:7" ht="12.75">
      <c r="A23" s="36" t="s">
        <v>304</v>
      </c>
      <c r="B23" s="97">
        <v>325</v>
      </c>
      <c r="C23" s="84">
        <f t="shared" si="2"/>
        <v>8.35260858391159</v>
      </c>
      <c r="E23" s="34" t="s">
        <v>305</v>
      </c>
      <c r="F23" s="97">
        <v>52</v>
      </c>
      <c r="G23" s="84">
        <f t="shared" si="3"/>
        <v>23.636363636363637</v>
      </c>
    </row>
    <row r="24" spans="1:7" ht="12.75">
      <c r="A24" s="36" t="s">
        <v>306</v>
      </c>
      <c r="B24" s="97">
        <v>968</v>
      </c>
      <c r="C24" s="84">
        <f t="shared" si="2"/>
        <v>24.877923413004368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421</v>
      </c>
      <c r="C25" s="84">
        <f t="shared" si="2"/>
        <v>10.819840657928554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14</v>
      </c>
      <c r="G26" s="84">
        <f t="shared" si="3"/>
        <v>6.363636363636363</v>
      </c>
    </row>
    <row r="27" spans="1:7" ht="12.75">
      <c r="A27" s="36" t="s">
        <v>311</v>
      </c>
      <c r="B27" s="108">
        <v>90.6</v>
      </c>
      <c r="C27" s="37" t="s">
        <v>261</v>
      </c>
      <c r="E27" s="34" t="s">
        <v>312</v>
      </c>
      <c r="F27" s="97">
        <v>5</v>
      </c>
      <c r="G27" s="84">
        <f t="shared" si="3"/>
        <v>2.272727272727273</v>
      </c>
    </row>
    <row r="28" spans="1:7" ht="12.75">
      <c r="A28" s="36" t="s">
        <v>313</v>
      </c>
      <c r="B28" s="108">
        <v>35.7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5487</v>
      </c>
      <c r="G30" s="33">
        <f>(F30/$F$30)*100</f>
        <v>100</v>
      </c>
      <c r="J30" s="39"/>
    </row>
    <row r="31" spans="1:10" ht="12.75">
      <c r="A31" s="95" t="s">
        <v>296</v>
      </c>
      <c r="B31" s="93">
        <v>4618</v>
      </c>
      <c r="C31" s="33">
        <f>(B31/$B$31)*100</f>
        <v>100</v>
      </c>
      <c r="E31" s="34" t="s">
        <v>317</v>
      </c>
      <c r="F31" s="97">
        <v>5088</v>
      </c>
      <c r="G31" s="101">
        <f>(F31/$F$30)*100</f>
        <v>92.72826681246583</v>
      </c>
      <c r="J31" s="39"/>
    </row>
    <row r="32" spans="1:10" ht="12.75">
      <c r="A32" s="36" t="s">
        <v>318</v>
      </c>
      <c r="B32" s="97">
        <v>1114</v>
      </c>
      <c r="C32" s="10">
        <f>(B32/$B$31)*100</f>
        <v>24.122996968384584</v>
      </c>
      <c r="E32" s="34" t="s">
        <v>319</v>
      </c>
      <c r="F32" s="97">
        <v>399</v>
      </c>
      <c r="G32" s="101">
        <f aca="true" t="shared" si="4" ref="G32:G39">(F32/$F$30)*100</f>
        <v>7.2717331875341715</v>
      </c>
      <c r="J32" s="39"/>
    </row>
    <row r="33" spans="1:10" ht="12.75">
      <c r="A33" s="36" t="s">
        <v>320</v>
      </c>
      <c r="B33" s="97">
        <v>2815</v>
      </c>
      <c r="C33" s="10">
        <f aca="true" t="shared" si="5" ref="C33:C38">(B33/$B$31)*100</f>
        <v>60.95712429623214</v>
      </c>
      <c r="E33" s="34" t="s">
        <v>321</v>
      </c>
      <c r="F33" s="97">
        <v>139</v>
      </c>
      <c r="G33" s="101">
        <f t="shared" si="4"/>
        <v>2.5332604337525058</v>
      </c>
      <c r="J33" s="39"/>
    </row>
    <row r="34" spans="1:7" ht="12.75">
      <c r="A34" s="36" t="s">
        <v>322</v>
      </c>
      <c r="B34" s="97">
        <v>16</v>
      </c>
      <c r="C34" s="10">
        <f t="shared" si="5"/>
        <v>0.34647033347769596</v>
      </c>
      <c r="E34" s="34" t="s">
        <v>323</v>
      </c>
      <c r="F34" s="97">
        <v>140</v>
      </c>
      <c r="G34" s="101">
        <f t="shared" si="4"/>
        <v>2.5514853289593584</v>
      </c>
    </row>
    <row r="35" spans="1:7" ht="12.75">
      <c r="A35" s="36" t="s">
        <v>325</v>
      </c>
      <c r="B35" s="97">
        <v>388</v>
      </c>
      <c r="C35" s="10">
        <f t="shared" si="5"/>
        <v>8.401905586834127</v>
      </c>
      <c r="E35" s="34" t="s">
        <v>321</v>
      </c>
      <c r="F35" s="97">
        <v>37</v>
      </c>
      <c r="G35" s="101">
        <f t="shared" si="4"/>
        <v>0.6743211226535447</v>
      </c>
    </row>
    <row r="36" spans="1:7" ht="12.75">
      <c r="A36" s="36" t="s">
        <v>297</v>
      </c>
      <c r="B36" s="97">
        <v>327</v>
      </c>
      <c r="C36" s="10">
        <f t="shared" si="5"/>
        <v>7.080987440450412</v>
      </c>
      <c r="E36" s="34" t="s">
        <v>327</v>
      </c>
      <c r="F36" s="97">
        <v>244</v>
      </c>
      <c r="G36" s="101">
        <f t="shared" si="4"/>
        <v>4.4468744304720245</v>
      </c>
    </row>
    <row r="37" spans="1:7" ht="12.75">
      <c r="A37" s="36" t="s">
        <v>326</v>
      </c>
      <c r="B37" s="97">
        <v>285</v>
      </c>
      <c r="C37" s="10">
        <f t="shared" si="5"/>
        <v>6.1715028150714595</v>
      </c>
      <c r="E37" s="34" t="s">
        <v>321</v>
      </c>
      <c r="F37" s="97">
        <v>87</v>
      </c>
      <c r="G37" s="101">
        <f t="shared" si="4"/>
        <v>1.5855658829961725</v>
      </c>
    </row>
    <row r="38" spans="1:7" ht="12.75">
      <c r="A38" s="36" t="s">
        <v>297</v>
      </c>
      <c r="B38" s="97">
        <v>137</v>
      </c>
      <c r="C38" s="10">
        <f t="shared" si="5"/>
        <v>2.966652230402772</v>
      </c>
      <c r="E38" s="34" t="s">
        <v>259</v>
      </c>
      <c r="F38" s="97">
        <v>15</v>
      </c>
      <c r="G38" s="101">
        <f t="shared" si="4"/>
        <v>0.2733734281027884</v>
      </c>
    </row>
    <row r="39" spans="1:7" ht="12.75">
      <c r="A39" s="36"/>
      <c r="B39" s="97" t="s">
        <v>250</v>
      </c>
      <c r="C39" s="10"/>
      <c r="E39" s="34" t="s">
        <v>321</v>
      </c>
      <c r="F39" s="97">
        <v>15</v>
      </c>
      <c r="G39" s="101">
        <f t="shared" si="4"/>
        <v>0.2733734281027884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111</v>
      </c>
      <c r="C42" s="33">
        <f>(B42/$B$42)*100</f>
        <v>100</v>
      </c>
      <c r="E42" s="31" t="s">
        <v>268</v>
      </c>
      <c r="F42" s="80">
        <v>5815</v>
      </c>
      <c r="G42" s="99">
        <f>(F42/$F$42)*100</f>
        <v>100</v>
      </c>
      <c r="I42" s="39"/>
    </row>
    <row r="43" spans="1:7" ht="12.75">
      <c r="A43" s="36" t="s">
        <v>301</v>
      </c>
      <c r="B43" s="98">
        <v>12</v>
      </c>
      <c r="C43" s="102">
        <f>(B43/$B$42)*100</f>
        <v>10.81081081081081</v>
      </c>
      <c r="E43" s="60" t="s">
        <v>168</v>
      </c>
      <c r="F43" s="106">
        <v>7316</v>
      </c>
      <c r="G43" s="107">
        <f aca="true" t="shared" si="6" ref="G43:G71">(F43/$F$42)*100</f>
        <v>125.81255374032673</v>
      </c>
    </row>
    <row r="44" spans="1:7" ht="12.75">
      <c r="A44" s="36"/>
      <c r="B44" s="93" t="s">
        <v>250</v>
      </c>
      <c r="C44" s="10"/>
      <c r="E44" s="1" t="s">
        <v>329</v>
      </c>
      <c r="F44" s="97">
        <v>7</v>
      </c>
      <c r="G44" s="101">
        <f t="shared" si="6"/>
        <v>0.12037833190025796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48</v>
      </c>
      <c r="G45" s="101">
        <f t="shared" si="6"/>
        <v>0.8254514187446259</v>
      </c>
    </row>
    <row r="46" spans="1:7" ht="12.75">
      <c r="A46" s="29" t="s">
        <v>331</v>
      </c>
      <c r="B46" s="93">
        <v>4138</v>
      </c>
      <c r="C46" s="33">
        <f>(B46/$B$46)*100</f>
        <v>100</v>
      </c>
      <c r="E46" s="1" t="s">
        <v>332</v>
      </c>
      <c r="F46" s="97">
        <v>27</v>
      </c>
      <c r="G46" s="101">
        <f t="shared" si="6"/>
        <v>0.46431642304385207</v>
      </c>
    </row>
    <row r="47" spans="1:7" ht="12.75">
      <c r="A47" s="36" t="s">
        <v>333</v>
      </c>
      <c r="B47" s="97">
        <v>543</v>
      </c>
      <c r="C47" s="10">
        <f>(B47/$B$46)*100</f>
        <v>13.122281295311744</v>
      </c>
      <c r="E47" s="1" t="s">
        <v>334</v>
      </c>
      <c r="F47" s="97">
        <v>57</v>
      </c>
      <c r="G47" s="101">
        <f t="shared" si="6"/>
        <v>0.9802235597592434</v>
      </c>
    </row>
    <row r="48" spans="1:7" ht="12.75">
      <c r="A48" s="36"/>
      <c r="B48" s="93" t="s">
        <v>250</v>
      </c>
      <c r="C48" s="10"/>
      <c r="E48" s="1" t="s">
        <v>335</v>
      </c>
      <c r="F48" s="97">
        <v>566</v>
      </c>
      <c r="G48" s="101">
        <f t="shared" si="6"/>
        <v>9.733447979363714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197</v>
      </c>
      <c r="G49" s="101">
        <f t="shared" si="6"/>
        <v>3.3877901977644025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38</v>
      </c>
      <c r="G50" s="101">
        <f t="shared" si="6"/>
        <v>0.6534823731728289</v>
      </c>
    </row>
    <row r="51" spans="1:7" ht="12.75">
      <c r="A51" s="5" t="s">
        <v>338</v>
      </c>
      <c r="B51" s="93">
        <v>1281</v>
      </c>
      <c r="C51" s="33">
        <f>(B51/$B$51)*100</f>
        <v>100</v>
      </c>
      <c r="E51" s="1" t="s">
        <v>339</v>
      </c>
      <c r="F51" s="97">
        <v>970</v>
      </c>
      <c r="G51" s="101">
        <f t="shared" si="6"/>
        <v>16.680997420464315</v>
      </c>
    </row>
    <row r="52" spans="1:7" ht="12.75">
      <c r="A52" s="4" t="s">
        <v>340</v>
      </c>
      <c r="B52" s="98">
        <v>40</v>
      </c>
      <c r="C52" s="10">
        <f>(B52/$B$51)*100</f>
        <v>3.12256049960968</v>
      </c>
      <c r="E52" s="1" t="s">
        <v>341</v>
      </c>
      <c r="F52" s="97">
        <v>19</v>
      </c>
      <c r="G52" s="101">
        <f t="shared" si="6"/>
        <v>0.32674118658641443</v>
      </c>
    </row>
    <row r="53" spans="1:7" ht="12.75">
      <c r="A53" s="4"/>
      <c r="B53" s="93" t="s">
        <v>250</v>
      </c>
      <c r="C53" s="10"/>
      <c r="E53" s="1" t="s">
        <v>342</v>
      </c>
      <c r="F53" s="97">
        <v>90</v>
      </c>
      <c r="G53" s="101">
        <f t="shared" si="6"/>
        <v>1.5477214101461736</v>
      </c>
    </row>
    <row r="54" spans="1:7" ht="14.25">
      <c r="A54" s="5" t="s">
        <v>343</v>
      </c>
      <c r="B54" s="93">
        <v>3130</v>
      </c>
      <c r="C54" s="33">
        <f>(B54/$B$54)*100</f>
        <v>100</v>
      </c>
      <c r="E54" s="1" t="s">
        <v>201</v>
      </c>
      <c r="F54" s="97">
        <v>1489</v>
      </c>
      <c r="G54" s="101">
        <f t="shared" si="6"/>
        <v>25.606190885640583</v>
      </c>
    </row>
    <row r="55" spans="1:7" ht="12.75">
      <c r="A55" s="4" t="s">
        <v>340</v>
      </c>
      <c r="B55" s="98">
        <v>296</v>
      </c>
      <c r="C55" s="10">
        <f>(B55/$B$54)*100</f>
        <v>9.456869009584665</v>
      </c>
      <c r="E55" s="1" t="s">
        <v>344</v>
      </c>
      <c r="F55" s="97">
        <v>2026</v>
      </c>
      <c r="G55" s="101">
        <f t="shared" si="6"/>
        <v>34.84092863284609</v>
      </c>
    </row>
    <row r="56" spans="1:7" ht="12.75">
      <c r="A56" s="4" t="s">
        <v>345</v>
      </c>
      <c r="B56" s="119">
        <v>66.9</v>
      </c>
      <c r="C56" s="37" t="s">
        <v>261</v>
      </c>
      <c r="E56" s="1" t="s">
        <v>346</v>
      </c>
      <c r="F56" s="97">
        <v>20</v>
      </c>
      <c r="G56" s="101">
        <f t="shared" si="6"/>
        <v>0.34393809114359414</v>
      </c>
    </row>
    <row r="57" spans="1:7" ht="12.75">
      <c r="A57" s="4" t="s">
        <v>347</v>
      </c>
      <c r="B57" s="98">
        <v>2834</v>
      </c>
      <c r="C57" s="10">
        <f>(B57/$B$54)*100</f>
        <v>90.54313099041534</v>
      </c>
      <c r="E57" s="1" t="s">
        <v>348</v>
      </c>
      <c r="F57" s="97">
        <v>89</v>
      </c>
      <c r="G57" s="101">
        <f t="shared" si="6"/>
        <v>1.530524505588994</v>
      </c>
    </row>
    <row r="58" spans="1:7" ht="12.75">
      <c r="A58" s="4" t="s">
        <v>345</v>
      </c>
      <c r="B58" s="119">
        <v>81.8</v>
      </c>
      <c r="C58" s="37" t="s">
        <v>261</v>
      </c>
      <c r="E58" s="1" t="s">
        <v>349</v>
      </c>
      <c r="F58" s="97">
        <v>452</v>
      </c>
      <c r="G58" s="101">
        <f t="shared" si="6"/>
        <v>7.773000859845228</v>
      </c>
    </row>
    <row r="59" spans="1:7" ht="12.75">
      <c r="A59" s="4"/>
      <c r="B59" s="93" t="s">
        <v>250</v>
      </c>
      <c r="C59" s="10"/>
      <c r="E59" s="1" t="s">
        <v>350</v>
      </c>
      <c r="F59" s="97">
        <v>66</v>
      </c>
      <c r="G59" s="101">
        <f t="shared" si="6"/>
        <v>1.1349957007738607</v>
      </c>
    </row>
    <row r="60" spans="1:7" ht="12.75">
      <c r="A60" s="5" t="s">
        <v>351</v>
      </c>
      <c r="B60" s="93">
        <v>826</v>
      </c>
      <c r="C60" s="33">
        <f>(B60/$B$60)*100</f>
        <v>100</v>
      </c>
      <c r="E60" s="1" t="s">
        <v>352</v>
      </c>
      <c r="F60" s="97">
        <v>129</v>
      </c>
      <c r="G60" s="101">
        <f t="shared" si="6"/>
        <v>2.218400687876182</v>
      </c>
    </row>
    <row r="61" spans="1:7" ht="12.75">
      <c r="A61" s="4" t="s">
        <v>340</v>
      </c>
      <c r="B61" s="97">
        <v>280</v>
      </c>
      <c r="C61" s="10">
        <f>(B61/$B$60)*100</f>
        <v>33.89830508474576</v>
      </c>
      <c r="E61" s="1" t="s">
        <v>353</v>
      </c>
      <c r="F61" s="97">
        <v>123</v>
      </c>
      <c r="G61" s="101">
        <f t="shared" si="6"/>
        <v>2.1152192605331037</v>
      </c>
    </row>
    <row r="62" spans="1:7" ht="12.75">
      <c r="A62" s="4"/>
      <c r="B62" s="93" t="s">
        <v>250</v>
      </c>
      <c r="C62" s="10"/>
      <c r="E62" s="1" t="s">
        <v>354</v>
      </c>
      <c r="F62" s="97">
        <v>103</v>
      </c>
      <c r="G62" s="101">
        <f t="shared" si="6"/>
        <v>1.7712811693895099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</v>
      </c>
      <c r="G63" s="101">
        <f t="shared" si="6"/>
        <v>0.292347377472055</v>
      </c>
    </row>
    <row r="64" spans="1:7" ht="12.75">
      <c r="A64" s="29" t="s">
        <v>357</v>
      </c>
      <c r="B64" s="93">
        <v>5487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3545</v>
      </c>
      <c r="C65" s="10">
        <f>(B65/$B$64)*100</f>
        <v>64.60725350829233</v>
      </c>
      <c r="E65" s="1" t="s">
        <v>359</v>
      </c>
      <c r="F65" s="97">
        <v>89</v>
      </c>
      <c r="G65" s="101">
        <f t="shared" si="6"/>
        <v>1.530524505588994</v>
      </c>
    </row>
    <row r="66" spans="1:7" ht="12.75">
      <c r="A66" s="4" t="s">
        <v>257</v>
      </c>
      <c r="B66" s="97">
        <v>1889</v>
      </c>
      <c r="C66" s="10">
        <f aca="true" t="shared" si="7" ref="C66:C71">(B66/$B$64)*100</f>
        <v>34.42682704574448</v>
      </c>
      <c r="E66" s="1" t="s">
        <v>360</v>
      </c>
      <c r="F66" s="97">
        <v>7</v>
      </c>
      <c r="G66" s="101">
        <f t="shared" si="6"/>
        <v>0.12037833190025796</v>
      </c>
    </row>
    <row r="67" spans="1:7" ht="12.75">
      <c r="A67" s="4" t="s">
        <v>361</v>
      </c>
      <c r="B67" s="97">
        <v>1085</v>
      </c>
      <c r="C67" s="10">
        <f t="shared" si="7"/>
        <v>19.774011299435028</v>
      </c>
      <c r="E67" s="1" t="s">
        <v>362</v>
      </c>
      <c r="F67" s="97">
        <v>15</v>
      </c>
      <c r="G67" s="101">
        <f t="shared" si="6"/>
        <v>0.2579535683576956</v>
      </c>
    </row>
    <row r="68" spans="1:7" ht="12.75">
      <c r="A68" s="4" t="s">
        <v>363</v>
      </c>
      <c r="B68" s="97">
        <v>804</v>
      </c>
      <c r="C68" s="10">
        <f t="shared" si="7"/>
        <v>14.652815746309459</v>
      </c>
      <c r="E68" s="1" t="s">
        <v>364</v>
      </c>
      <c r="F68" s="97">
        <v>219</v>
      </c>
      <c r="G68" s="101">
        <f t="shared" si="6"/>
        <v>3.7661220980223558</v>
      </c>
    </row>
    <row r="69" spans="1:7" ht="12.75">
      <c r="A69" s="4" t="s">
        <v>365</v>
      </c>
      <c r="B69" s="97">
        <v>313</v>
      </c>
      <c r="C69" s="10">
        <f t="shared" si="7"/>
        <v>5.704392199744852</v>
      </c>
      <c r="E69" s="1" t="s">
        <v>366</v>
      </c>
      <c r="F69" s="97">
        <v>36</v>
      </c>
      <c r="G69" s="101">
        <f t="shared" si="6"/>
        <v>0.6190885640584695</v>
      </c>
    </row>
    <row r="70" spans="1:7" ht="12.75">
      <c r="A70" s="4" t="s">
        <v>367</v>
      </c>
      <c r="B70" s="97">
        <v>491</v>
      </c>
      <c r="C70" s="10">
        <f t="shared" si="7"/>
        <v>8.948423546564607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53</v>
      </c>
      <c r="C71" s="40">
        <f t="shared" si="7"/>
        <v>0.9659194459631857</v>
      </c>
      <c r="D71" s="41"/>
      <c r="E71" s="9" t="s">
        <v>369</v>
      </c>
      <c r="F71" s="103">
        <v>417</v>
      </c>
      <c r="G71" s="104">
        <f t="shared" si="6"/>
        <v>7.171109200343937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4529</v>
      </c>
      <c r="C9" s="81">
        <f>(B9/$B$9)*100</f>
        <v>100</v>
      </c>
      <c r="D9" s="65"/>
      <c r="E9" s="79" t="s">
        <v>381</v>
      </c>
      <c r="F9" s="80">
        <v>2037</v>
      </c>
      <c r="G9" s="81">
        <f>(F9/$F$9)*100</f>
        <v>100</v>
      </c>
    </row>
    <row r="10" spans="1:7" ht="12.75">
      <c r="A10" s="82" t="s">
        <v>382</v>
      </c>
      <c r="B10" s="97">
        <v>3048</v>
      </c>
      <c r="C10" s="105">
        <f>(B10/$B$9)*100</f>
        <v>67.29962464120115</v>
      </c>
      <c r="D10" s="65"/>
      <c r="E10" s="78" t="s">
        <v>383</v>
      </c>
      <c r="F10" s="97">
        <v>57</v>
      </c>
      <c r="G10" s="105">
        <f aca="true" t="shared" si="0" ref="G10:G19">(F10/$F$9)*100</f>
        <v>2.798232695139912</v>
      </c>
    </row>
    <row r="11" spans="1:7" ht="12.75">
      <c r="A11" s="82" t="s">
        <v>384</v>
      </c>
      <c r="B11" s="97">
        <v>2798</v>
      </c>
      <c r="C11" s="105">
        <f aca="true" t="shared" si="1" ref="C11:C16">(B11/$B$9)*100</f>
        <v>61.77964230514462</v>
      </c>
      <c r="D11" s="65"/>
      <c r="E11" s="78" t="s">
        <v>385</v>
      </c>
      <c r="F11" s="97">
        <v>74</v>
      </c>
      <c r="G11" s="105">
        <f t="shared" si="0"/>
        <v>3.6327933235149734</v>
      </c>
    </row>
    <row r="12" spans="1:7" ht="12.75">
      <c r="A12" s="82" t="s">
        <v>386</v>
      </c>
      <c r="B12" s="97">
        <v>2734</v>
      </c>
      <c r="C12" s="105">
        <f>(B12/$B$9)*100</f>
        <v>60.36652682711415</v>
      </c>
      <c r="D12" s="65"/>
      <c r="E12" s="78" t="s">
        <v>387</v>
      </c>
      <c r="F12" s="97">
        <v>102</v>
      </c>
      <c r="G12" s="105">
        <f t="shared" si="0"/>
        <v>5.007363770250368</v>
      </c>
    </row>
    <row r="13" spans="1:7" ht="12.75">
      <c r="A13" s="82" t="s">
        <v>388</v>
      </c>
      <c r="B13" s="97">
        <v>64</v>
      </c>
      <c r="C13" s="105">
        <f>(B13/$B$9)*100</f>
        <v>1.4131154780304702</v>
      </c>
      <c r="D13" s="65"/>
      <c r="E13" s="78" t="s">
        <v>389</v>
      </c>
      <c r="F13" s="97">
        <v>124</v>
      </c>
      <c r="G13" s="105">
        <f t="shared" si="0"/>
        <v>6.0873834069710355</v>
      </c>
    </row>
    <row r="14" spans="1:7" ht="12.75">
      <c r="A14" s="82" t="s">
        <v>390</v>
      </c>
      <c r="B14" s="109">
        <v>2.3</v>
      </c>
      <c r="C14" s="112" t="s">
        <v>261</v>
      </c>
      <c r="D14" s="65"/>
      <c r="E14" s="78" t="s">
        <v>391</v>
      </c>
      <c r="F14" s="97">
        <v>243</v>
      </c>
      <c r="G14" s="105">
        <f t="shared" si="0"/>
        <v>11.929307805596466</v>
      </c>
    </row>
    <row r="15" spans="1:7" ht="12.75">
      <c r="A15" s="82" t="s">
        <v>392</v>
      </c>
      <c r="B15" s="109">
        <v>250</v>
      </c>
      <c r="C15" s="105">
        <f t="shared" si="1"/>
        <v>5.5199823360565246</v>
      </c>
      <c r="D15" s="65"/>
      <c r="E15" s="78" t="s">
        <v>393</v>
      </c>
      <c r="F15" s="97">
        <v>478</v>
      </c>
      <c r="G15" s="105">
        <f t="shared" si="0"/>
        <v>23.46588119783996</v>
      </c>
    </row>
    <row r="16" spans="1:7" ht="12.75">
      <c r="A16" s="82" t="s">
        <v>67</v>
      </c>
      <c r="B16" s="97">
        <v>1481</v>
      </c>
      <c r="C16" s="105">
        <f t="shared" si="1"/>
        <v>32.70037535879885</v>
      </c>
      <c r="D16" s="65"/>
      <c r="E16" s="78" t="s">
        <v>68</v>
      </c>
      <c r="F16" s="97">
        <v>284</v>
      </c>
      <c r="G16" s="105">
        <f t="shared" si="0"/>
        <v>13.942071674030437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439</v>
      </c>
      <c r="G17" s="105">
        <f t="shared" si="0"/>
        <v>21.551300932744233</v>
      </c>
    </row>
    <row r="18" spans="1:7" ht="12.75">
      <c r="A18" s="77" t="s">
        <v>70</v>
      </c>
      <c r="B18" s="80">
        <v>2282</v>
      </c>
      <c r="C18" s="81">
        <f>(B18/$B$18)*100</f>
        <v>100</v>
      </c>
      <c r="D18" s="65"/>
      <c r="E18" s="78" t="s">
        <v>170</v>
      </c>
      <c r="F18" s="97">
        <v>86</v>
      </c>
      <c r="G18" s="105">
        <f t="shared" si="0"/>
        <v>4.221894943544428</v>
      </c>
    </row>
    <row r="19" spans="1:9" ht="12.75">
      <c r="A19" s="82" t="s">
        <v>382</v>
      </c>
      <c r="B19" s="97">
        <v>1334</v>
      </c>
      <c r="C19" s="105">
        <f>(B19/$B$18)*100</f>
        <v>58.45749342681859</v>
      </c>
      <c r="D19" s="65"/>
      <c r="E19" s="78" t="s">
        <v>169</v>
      </c>
      <c r="F19" s="98">
        <v>150</v>
      </c>
      <c r="G19" s="105">
        <f t="shared" si="0"/>
        <v>7.363770250368189</v>
      </c>
      <c r="I19" s="117"/>
    </row>
    <row r="20" spans="1:7" ht="12.75">
      <c r="A20" s="82" t="s">
        <v>384</v>
      </c>
      <c r="B20" s="97">
        <v>1300</v>
      </c>
      <c r="C20" s="105">
        <f>(B20/$B$18)*100</f>
        <v>56.96757230499562</v>
      </c>
      <c r="D20" s="65"/>
      <c r="E20" s="78" t="s">
        <v>71</v>
      </c>
      <c r="F20" s="97">
        <v>71458</v>
      </c>
      <c r="G20" s="112" t="s">
        <v>261</v>
      </c>
    </row>
    <row r="21" spans="1:7" ht="12.75">
      <c r="A21" s="82" t="s">
        <v>386</v>
      </c>
      <c r="B21" s="97">
        <v>1277</v>
      </c>
      <c r="C21" s="105">
        <f>(B21/$B$18)*100</f>
        <v>55.95968448729185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1649</v>
      </c>
      <c r="G22" s="105">
        <f>(F22/$F$9)*100</f>
        <v>80.95238095238095</v>
      </c>
    </row>
    <row r="23" spans="1:7" ht="12.75">
      <c r="A23" s="77" t="s">
        <v>73</v>
      </c>
      <c r="B23" s="80">
        <v>428</v>
      </c>
      <c r="C23" s="81">
        <f>(B23/$B$23)*100</f>
        <v>100</v>
      </c>
      <c r="D23" s="65"/>
      <c r="E23" s="78" t="s">
        <v>74</v>
      </c>
      <c r="F23" s="97">
        <v>93354</v>
      </c>
      <c r="G23" s="112" t="s">
        <v>261</v>
      </c>
    </row>
    <row r="24" spans="1:7" ht="12.75">
      <c r="A24" s="82" t="s">
        <v>75</v>
      </c>
      <c r="B24" s="97">
        <v>175</v>
      </c>
      <c r="C24" s="105">
        <f>(B24/$B$23)*100</f>
        <v>40.887850467289724</v>
      </c>
      <c r="D24" s="65"/>
      <c r="E24" s="78" t="s">
        <v>76</v>
      </c>
      <c r="F24" s="97">
        <v>635</v>
      </c>
      <c r="G24" s="105">
        <f>(F24/$F$9)*100</f>
        <v>31.173294059891997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12575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70</v>
      </c>
      <c r="G26" s="105">
        <f>(F26/$F$9)*100</f>
        <v>3.436426116838488</v>
      </c>
    </row>
    <row r="27" spans="1:7" ht="12.75">
      <c r="A27" s="77" t="s">
        <v>85</v>
      </c>
      <c r="B27" s="80">
        <v>2956</v>
      </c>
      <c r="C27" s="81">
        <f>(B27/$B$27)*100</f>
        <v>100</v>
      </c>
      <c r="D27" s="65"/>
      <c r="E27" s="78" t="s">
        <v>78</v>
      </c>
      <c r="F27" s="98">
        <v>6934</v>
      </c>
      <c r="G27" s="112" t="s">
        <v>261</v>
      </c>
    </row>
    <row r="28" spans="1:7" ht="12.75">
      <c r="A28" s="82" t="s">
        <v>86</v>
      </c>
      <c r="B28" s="97">
        <v>2401</v>
      </c>
      <c r="C28" s="105">
        <f aca="true" t="shared" si="2" ref="C28:C33">(B28/$B$27)*100</f>
        <v>81.22462787550744</v>
      </c>
      <c r="D28" s="65"/>
      <c r="E28" s="78" t="s">
        <v>79</v>
      </c>
      <c r="F28" s="97">
        <v>7</v>
      </c>
      <c r="G28" s="105">
        <f>(F28/$F$9)*100</f>
        <v>0.3436426116838488</v>
      </c>
    </row>
    <row r="29" spans="1:7" ht="12.75">
      <c r="A29" s="82" t="s">
        <v>87</v>
      </c>
      <c r="B29" s="97">
        <v>115</v>
      </c>
      <c r="C29" s="105">
        <f t="shared" si="2"/>
        <v>3.8903924221921518</v>
      </c>
      <c r="D29" s="65"/>
      <c r="E29" s="78" t="s">
        <v>80</v>
      </c>
      <c r="F29" s="97">
        <v>1086</v>
      </c>
      <c r="G29" s="112" t="s">
        <v>261</v>
      </c>
    </row>
    <row r="30" spans="1:7" ht="12.75">
      <c r="A30" s="82" t="s">
        <v>88</v>
      </c>
      <c r="B30" s="97">
        <v>165</v>
      </c>
      <c r="C30" s="105">
        <f t="shared" si="2"/>
        <v>5.581867388362652</v>
      </c>
      <c r="D30" s="65"/>
      <c r="E30" s="78" t="s">
        <v>81</v>
      </c>
      <c r="F30" s="97">
        <v>503</v>
      </c>
      <c r="G30" s="105">
        <f>(F30/$F$9)*100</f>
        <v>24.693176239567993</v>
      </c>
    </row>
    <row r="31" spans="1:7" ht="12.75">
      <c r="A31" s="82" t="s">
        <v>115</v>
      </c>
      <c r="B31" s="97">
        <v>130</v>
      </c>
      <c r="C31" s="105">
        <f t="shared" si="2"/>
        <v>4.397834912043302</v>
      </c>
      <c r="D31" s="65"/>
      <c r="E31" s="78" t="s">
        <v>82</v>
      </c>
      <c r="F31" s="97">
        <v>21916</v>
      </c>
      <c r="G31" s="112" t="s">
        <v>261</v>
      </c>
    </row>
    <row r="32" spans="1:7" ht="12.75">
      <c r="A32" s="82" t="s">
        <v>89</v>
      </c>
      <c r="B32" s="97">
        <v>35</v>
      </c>
      <c r="C32" s="105">
        <f t="shared" si="2"/>
        <v>1.1840324763193504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110</v>
      </c>
      <c r="C33" s="105">
        <f t="shared" si="2"/>
        <v>3.7212449255751014</v>
      </c>
      <c r="D33" s="65"/>
      <c r="E33" s="79" t="s">
        <v>84</v>
      </c>
      <c r="F33" s="80">
        <v>1561</v>
      </c>
      <c r="G33" s="81">
        <f>(F33/$F$33)*100</f>
        <v>100</v>
      </c>
    </row>
    <row r="34" spans="1:7" ht="12.75">
      <c r="A34" s="82" t="s">
        <v>91</v>
      </c>
      <c r="B34" s="120">
        <v>26.6</v>
      </c>
      <c r="C34" s="112" t="s">
        <v>261</v>
      </c>
      <c r="D34" s="65"/>
      <c r="E34" s="78" t="s">
        <v>383</v>
      </c>
      <c r="F34" s="97">
        <v>9</v>
      </c>
      <c r="G34" s="105">
        <f aca="true" t="shared" si="3" ref="G34:G43">(F34/$F$33)*100</f>
        <v>0.5765534913516976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</v>
      </c>
      <c r="G35" s="105">
        <f t="shared" si="3"/>
        <v>1.2171684817424726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</v>
      </c>
      <c r="G36" s="105">
        <f t="shared" si="3"/>
        <v>1.0890454836643177</v>
      </c>
    </row>
    <row r="37" spans="1:7" ht="12.75">
      <c r="A37" s="77" t="s">
        <v>94</v>
      </c>
      <c r="B37" s="80">
        <v>2734</v>
      </c>
      <c r="C37" s="81">
        <f>(B37/$B$37)*100</f>
        <v>100</v>
      </c>
      <c r="D37" s="65"/>
      <c r="E37" s="78" t="s">
        <v>389</v>
      </c>
      <c r="F37" s="97">
        <v>80</v>
      </c>
      <c r="G37" s="105">
        <f t="shared" si="3"/>
        <v>5.1249199231262015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167</v>
      </c>
      <c r="G38" s="105">
        <f t="shared" si="3"/>
        <v>10.698270339525944</v>
      </c>
    </row>
    <row r="39" spans="1:7" ht="12.75">
      <c r="A39" s="82" t="s">
        <v>97</v>
      </c>
      <c r="B39" s="98">
        <v>1221</v>
      </c>
      <c r="C39" s="105">
        <f>(B39/$B$37)*100</f>
        <v>44.65983906364301</v>
      </c>
      <c r="D39" s="65"/>
      <c r="E39" s="78" t="s">
        <v>393</v>
      </c>
      <c r="F39" s="97">
        <v>386</v>
      </c>
      <c r="G39" s="105">
        <f t="shared" si="3"/>
        <v>24.72773862908392</v>
      </c>
    </row>
    <row r="40" spans="1:7" ht="12.75">
      <c r="A40" s="82" t="s">
        <v>98</v>
      </c>
      <c r="B40" s="98">
        <v>223</v>
      </c>
      <c r="C40" s="105">
        <f>(B40/$B$37)*100</f>
        <v>8.156547183613752</v>
      </c>
      <c r="D40" s="65"/>
      <c r="E40" s="78" t="s">
        <v>68</v>
      </c>
      <c r="F40" s="97">
        <v>237</v>
      </c>
      <c r="G40" s="105">
        <f t="shared" si="3"/>
        <v>15.18257527226137</v>
      </c>
    </row>
    <row r="41" spans="1:7" ht="12.75">
      <c r="A41" s="82" t="s">
        <v>100</v>
      </c>
      <c r="B41" s="98">
        <v>875</v>
      </c>
      <c r="C41" s="105">
        <f>(B41/$B$37)*100</f>
        <v>32.00438917337235</v>
      </c>
      <c r="D41" s="65"/>
      <c r="E41" s="78" t="s">
        <v>69</v>
      </c>
      <c r="F41" s="97">
        <v>410</v>
      </c>
      <c r="G41" s="105">
        <f t="shared" si="3"/>
        <v>26.26521460602178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86</v>
      </c>
      <c r="G42" s="105">
        <f t="shared" si="3"/>
        <v>5.509288917360666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150</v>
      </c>
      <c r="G43" s="105">
        <f t="shared" si="3"/>
        <v>9.609224855861626</v>
      </c>
    </row>
    <row r="44" spans="1:7" ht="12.75">
      <c r="A44" s="82" t="s">
        <v>291</v>
      </c>
      <c r="B44" s="98">
        <v>221</v>
      </c>
      <c r="C44" s="105">
        <f>(B44/$B$37)*100</f>
        <v>8.083394294074616</v>
      </c>
      <c r="D44" s="65"/>
      <c r="E44" s="78" t="s">
        <v>93</v>
      </c>
      <c r="F44" s="97">
        <v>85038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194</v>
      </c>
      <c r="C46" s="105">
        <f>(B46/$B$37)*100</f>
        <v>7.095830285296269</v>
      </c>
      <c r="D46" s="65"/>
      <c r="E46" s="78" t="s">
        <v>96</v>
      </c>
      <c r="F46" s="97">
        <v>33356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57955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39718</v>
      </c>
      <c r="G49" s="114" t="s">
        <v>261</v>
      </c>
    </row>
    <row r="50" spans="1:7" ht="13.5" thickTop="1">
      <c r="A50" s="82" t="s">
        <v>116</v>
      </c>
      <c r="B50" s="98">
        <v>233</v>
      </c>
      <c r="C50" s="105">
        <f t="shared" si="4"/>
        <v>8.522311631309437</v>
      </c>
      <c r="D50" s="65"/>
      <c r="E50" s="78"/>
      <c r="F50" s="86"/>
      <c r="G50" s="85"/>
    </row>
    <row r="51" spans="1:7" ht="12.75">
      <c r="A51" s="82" t="s">
        <v>117</v>
      </c>
      <c r="B51" s="98">
        <v>166</v>
      </c>
      <c r="C51" s="105">
        <f t="shared" si="4"/>
        <v>6.071689831748354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61</v>
      </c>
      <c r="C52" s="105">
        <f t="shared" si="4"/>
        <v>2.231163130943672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372</v>
      </c>
      <c r="C53" s="105">
        <f t="shared" si="4"/>
        <v>13.606437454279444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95</v>
      </c>
      <c r="C54" s="105">
        <f t="shared" si="4"/>
        <v>3.4747622531089974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147</v>
      </c>
      <c r="C55" s="105">
        <f t="shared" si="4"/>
        <v>5.376737381126555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356</v>
      </c>
      <c r="C57" s="105">
        <f>(B57/$B$37)*100</f>
        <v>13.02121433796635</v>
      </c>
      <c r="D57" s="65"/>
      <c r="E57" s="79" t="s">
        <v>84</v>
      </c>
      <c r="F57" s="80">
        <v>28</v>
      </c>
      <c r="G57" s="105">
        <f>(F57/L57)*100</f>
        <v>1.7937219730941705</v>
      </c>
      <c r="H57" s="79" t="s">
        <v>84</v>
      </c>
      <c r="L57" s="15">
        <v>1561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19</v>
      </c>
      <c r="G58" s="105">
        <f>(F58/L58)*100</f>
        <v>2.5165562913907285</v>
      </c>
      <c r="H58" s="78" t="s">
        <v>118</v>
      </c>
      <c r="L58" s="15">
        <v>755</v>
      </c>
    </row>
    <row r="59" spans="1:12" ht="12.75">
      <c r="A59" s="82" t="s">
        <v>112</v>
      </c>
      <c r="B59" s="98">
        <v>242</v>
      </c>
      <c r="C59" s="105">
        <f>(B59/$B$37)*100</f>
        <v>8.851499634235552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287</v>
      </c>
    </row>
    <row r="60" spans="1:7" ht="12.75">
      <c r="A60" s="82" t="s">
        <v>113</v>
      </c>
      <c r="B60" s="98">
        <v>506</v>
      </c>
      <c r="C60" s="105">
        <f>(B60/$B$37)*100</f>
        <v>18.50768105340161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146</v>
      </c>
      <c r="C62" s="105">
        <f>(B62/$B$37)*100</f>
        <v>5.340160936356987</v>
      </c>
      <c r="D62" s="65"/>
      <c r="E62" s="79" t="s">
        <v>123</v>
      </c>
      <c r="F62" s="80">
        <v>18</v>
      </c>
      <c r="G62" s="105">
        <f>(F62/L62)*100</f>
        <v>11.180124223602485</v>
      </c>
      <c r="H62" s="79" t="s">
        <v>394</v>
      </c>
      <c r="L62" s="15">
        <v>161</v>
      </c>
    </row>
    <row r="63" spans="1:12" ht="12.75">
      <c r="A63" s="61" t="s">
        <v>293</v>
      </c>
      <c r="B63" s="98">
        <v>222</v>
      </c>
      <c r="C63" s="105">
        <f>(B63/$B$37)*100</f>
        <v>8.119970738844184</v>
      </c>
      <c r="D63" s="65"/>
      <c r="E63" s="78" t="s">
        <v>118</v>
      </c>
      <c r="F63" s="97">
        <v>9</v>
      </c>
      <c r="G63" s="105">
        <f>(F63/L63)*100</f>
        <v>13.043478260869565</v>
      </c>
      <c r="H63" s="78" t="s">
        <v>118</v>
      </c>
      <c r="L63" s="15">
        <v>69</v>
      </c>
    </row>
    <row r="64" spans="1:12" ht="12.75">
      <c r="A64" s="82" t="s">
        <v>114</v>
      </c>
      <c r="B64" s="98">
        <v>188</v>
      </c>
      <c r="C64" s="105">
        <f>(B64/$B$37)*100</f>
        <v>6.876371616678859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149</v>
      </c>
      <c r="G66" s="105">
        <f aca="true" t="shared" si="5" ref="G66:G71">(F66/L66)*100</f>
        <v>2.685168498828618</v>
      </c>
      <c r="H66" s="79" t="s">
        <v>124</v>
      </c>
      <c r="L66" s="15">
        <v>5549</v>
      </c>
    </row>
    <row r="67" spans="1:12" ht="12.75">
      <c r="A67" s="82" t="s">
        <v>126</v>
      </c>
      <c r="B67" s="97">
        <v>2089</v>
      </c>
      <c r="C67" s="105">
        <f>(B67/$B$37)*100</f>
        <v>76.4081931236284</v>
      </c>
      <c r="D67" s="65"/>
      <c r="E67" s="78" t="s">
        <v>262</v>
      </c>
      <c r="F67" s="97">
        <v>111</v>
      </c>
      <c r="G67" s="105">
        <f t="shared" si="5"/>
        <v>2.692867540029112</v>
      </c>
      <c r="H67" s="78" t="s">
        <v>262</v>
      </c>
      <c r="L67" s="15">
        <v>4122</v>
      </c>
    </row>
    <row r="68" spans="1:12" ht="12.75">
      <c r="A68" s="82" t="s">
        <v>128</v>
      </c>
      <c r="B68" s="97">
        <v>486</v>
      </c>
      <c r="C68" s="105">
        <f>(B68/$B$37)*100</f>
        <v>17.77615215801024</v>
      </c>
      <c r="D68" s="65"/>
      <c r="E68" s="78" t="s">
        <v>127</v>
      </c>
      <c r="F68" s="97">
        <v>29</v>
      </c>
      <c r="G68" s="105">
        <f t="shared" si="5"/>
        <v>3.5108958837772395</v>
      </c>
      <c r="H68" s="78" t="s">
        <v>127</v>
      </c>
      <c r="L68" s="15">
        <v>826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30</v>
      </c>
      <c r="G69" s="105">
        <f t="shared" si="5"/>
        <v>2.1141649048625792</v>
      </c>
      <c r="H69" s="78" t="s">
        <v>129</v>
      </c>
      <c r="L69" s="15">
        <v>1419</v>
      </c>
    </row>
    <row r="70" spans="1:12" ht="12.75">
      <c r="A70" s="82" t="s">
        <v>376</v>
      </c>
      <c r="B70" s="97">
        <v>159</v>
      </c>
      <c r="C70" s="105">
        <f>(B70/$B$37)*100</f>
        <v>5.815654718361375</v>
      </c>
      <c r="D70" s="65"/>
      <c r="E70" s="78" t="s">
        <v>130</v>
      </c>
      <c r="F70" s="97">
        <v>30</v>
      </c>
      <c r="G70" s="105">
        <f t="shared" si="5"/>
        <v>2.749770852428964</v>
      </c>
      <c r="H70" s="78" t="s">
        <v>130</v>
      </c>
      <c r="L70" s="15">
        <v>1091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67</v>
      </c>
      <c r="G71" s="118">
        <f t="shared" si="5"/>
        <v>11.35593220338983</v>
      </c>
      <c r="H71" s="92" t="s">
        <v>131</v>
      </c>
      <c r="L71" s="15">
        <v>590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2112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2041</v>
      </c>
      <c r="G9" s="81">
        <f>(F9/$F$9)*100</f>
        <v>100</v>
      </c>
      <c r="I9" s="53"/>
    </row>
    <row r="10" spans="1:7" ht="12.75">
      <c r="A10" s="36" t="s">
        <v>137</v>
      </c>
      <c r="B10" s="97">
        <v>1786</v>
      </c>
      <c r="C10" s="105">
        <f aca="true" t="shared" si="0" ref="C10:C18">(B10/$B$8)*100</f>
        <v>84.56439393939394</v>
      </c>
      <c r="E10" s="32" t="s">
        <v>138</v>
      </c>
      <c r="F10" s="97">
        <v>2036</v>
      </c>
      <c r="G10" s="105">
        <f>(F10/$F$9)*100</f>
        <v>99.75502204801568</v>
      </c>
    </row>
    <row r="11" spans="1:7" ht="12.75">
      <c r="A11" s="36" t="s">
        <v>139</v>
      </c>
      <c r="B11" s="97">
        <v>135</v>
      </c>
      <c r="C11" s="105">
        <f t="shared" si="0"/>
        <v>6.392045454545454</v>
      </c>
      <c r="E11" s="32" t="s">
        <v>140</v>
      </c>
      <c r="F11" s="97">
        <v>5</v>
      </c>
      <c r="G11" s="105">
        <f>(F11/$F$9)*100</f>
        <v>0.2449779519843214</v>
      </c>
    </row>
    <row r="12" spans="1:7" ht="12.75">
      <c r="A12" s="36" t="s">
        <v>141</v>
      </c>
      <c r="B12" s="97">
        <v>17</v>
      </c>
      <c r="C12" s="105">
        <f t="shared" si="0"/>
        <v>0.8049242424242424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25</v>
      </c>
      <c r="C14" s="105">
        <f t="shared" si="0"/>
        <v>1.183712121212121</v>
      </c>
      <c r="E14" s="42" t="s">
        <v>145</v>
      </c>
      <c r="F14" s="80">
        <v>1756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140</v>
      </c>
      <c r="C16" s="105">
        <f t="shared" si="0"/>
        <v>6.628787878787879</v>
      </c>
      <c r="E16" s="1" t="s">
        <v>149</v>
      </c>
      <c r="F16" s="97">
        <v>7</v>
      </c>
      <c r="G16" s="105">
        <f>(F16/$F$14)*100</f>
        <v>0.3986332574031891</v>
      </c>
    </row>
    <row r="17" spans="1:7" ht="12.75">
      <c r="A17" s="36" t="s">
        <v>150</v>
      </c>
      <c r="B17" s="97">
        <v>9</v>
      </c>
      <c r="C17" s="105">
        <f t="shared" si="0"/>
        <v>0.4261363636363636</v>
      </c>
      <c r="E17" s="1" t="s">
        <v>151</v>
      </c>
      <c r="F17" s="97">
        <v>24</v>
      </c>
      <c r="G17" s="105">
        <f aca="true" t="shared" si="1" ref="G17:G23">(F17/$F$14)*100</f>
        <v>1.366742596810934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194</v>
      </c>
      <c r="G18" s="105">
        <f t="shared" si="1"/>
        <v>11.047835990888382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430</v>
      </c>
      <c r="G19" s="105">
        <f t="shared" si="1"/>
        <v>24.4874715261959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659</v>
      </c>
      <c r="G20" s="105">
        <f t="shared" si="1"/>
        <v>37.52847380410023</v>
      </c>
    </row>
    <row r="21" spans="1:7" ht="12.75">
      <c r="A21" s="36" t="s">
        <v>156</v>
      </c>
      <c r="B21" s="98">
        <v>16</v>
      </c>
      <c r="C21" s="105">
        <f aca="true" t="shared" si="2" ref="C21:C28">(B21/$B$8)*100</f>
        <v>0.7575757575757576</v>
      </c>
      <c r="E21" s="1" t="s">
        <v>157</v>
      </c>
      <c r="F21" s="97">
        <v>365</v>
      </c>
      <c r="G21" s="105">
        <f t="shared" si="1"/>
        <v>20.785876993166287</v>
      </c>
    </row>
    <row r="22" spans="1:7" ht="12.75">
      <c r="A22" s="36" t="s">
        <v>158</v>
      </c>
      <c r="B22" s="98">
        <v>71</v>
      </c>
      <c r="C22" s="105">
        <f t="shared" si="2"/>
        <v>3.361742424242424</v>
      </c>
      <c r="E22" s="1" t="s">
        <v>159</v>
      </c>
      <c r="F22" s="97">
        <v>77</v>
      </c>
      <c r="G22" s="105">
        <f t="shared" si="1"/>
        <v>4.384965831435079</v>
      </c>
    </row>
    <row r="23" spans="1:7" ht="12.75">
      <c r="A23" s="36" t="s">
        <v>160</v>
      </c>
      <c r="B23" s="98">
        <v>95</v>
      </c>
      <c r="C23" s="105">
        <f t="shared" si="2"/>
        <v>4.4981060606060606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444</v>
      </c>
      <c r="C24" s="105">
        <f t="shared" si="2"/>
        <v>21.022727272727273</v>
      </c>
      <c r="E24" s="1" t="s">
        <v>163</v>
      </c>
      <c r="F24" s="97">
        <v>231400</v>
      </c>
      <c r="G24" s="112" t="s">
        <v>261</v>
      </c>
    </row>
    <row r="25" spans="1:7" ht="12.75">
      <c r="A25" s="36" t="s">
        <v>164</v>
      </c>
      <c r="B25" s="97">
        <v>299</v>
      </c>
      <c r="C25" s="105">
        <f t="shared" si="2"/>
        <v>14.157196969696969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356</v>
      </c>
      <c r="C26" s="105">
        <f t="shared" si="2"/>
        <v>16.856060606060606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465</v>
      </c>
      <c r="C27" s="105">
        <f t="shared" si="2"/>
        <v>22.017045454545457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366</v>
      </c>
      <c r="C28" s="105">
        <f t="shared" si="2"/>
        <v>17.329545454545457</v>
      </c>
      <c r="E28" s="32" t="s">
        <v>176</v>
      </c>
      <c r="F28" s="97">
        <v>1331</v>
      </c>
      <c r="G28" s="105">
        <f aca="true" t="shared" si="3" ref="G28:G35">(F28/$F$14)*100</f>
        <v>75.79726651480638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22</v>
      </c>
      <c r="G31" s="105">
        <f t="shared" si="3"/>
        <v>1.2528473804100226</v>
      </c>
    </row>
    <row r="32" spans="1:7" ht="12.75">
      <c r="A32" s="36" t="s">
        <v>182</v>
      </c>
      <c r="B32" s="97">
        <v>42</v>
      </c>
      <c r="C32" s="105">
        <f t="shared" si="4"/>
        <v>1.9886363636363635</v>
      </c>
      <c r="E32" s="32" t="s">
        <v>183</v>
      </c>
      <c r="F32" s="97">
        <v>82</v>
      </c>
      <c r="G32" s="105">
        <f t="shared" si="3"/>
        <v>4.669703872437358</v>
      </c>
    </row>
    <row r="33" spans="1:7" ht="12.75">
      <c r="A33" s="36" t="s">
        <v>184</v>
      </c>
      <c r="B33" s="97">
        <v>104</v>
      </c>
      <c r="C33" s="105">
        <f t="shared" si="4"/>
        <v>4.924242424242424</v>
      </c>
      <c r="E33" s="32" t="s">
        <v>185</v>
      </c>
      <c r="F33" s="97">
        <v>440</v>
      </c>
      <c r="G33" s="105">
        <f t="shared" si="3"/>
        <v>25.05694760820046</v>
      </c>
    </row>
    <row r="34" spans="1:7" ht="12.75">
      <c r="A34" s="36" t="s">
        <v>186</v>
      </c>
      <c r="B34" s="97">
        <v>96</v>
      </c>
      <c r="C34" s="105">
        <f t="shared" si="4"/>
        <v>4.545454545454546</v>
      </c>
      <c r="E34" s="32" t="s">
        <v>187</v>
      </c>
      <c r="F34" s="97">
        <v>419</v>
      </c>
      <c r="G34" s="105">
        <f t="shared" si="3"/>
        <v>23.861047835990888</v>
      </c>
    </row>
    <row r="35" spans="1:7" ht="12.75">
      <c r="A35" s="36" t="s">
        <v>188</v>
      </c>
      <c r="B35" s="97">
        <v>244</v>
      </c>
      <c r="C35" s="105">
        <f t="shared" si="4"/>
        <v>11.553030303030303</v>
      </c>
      <c r="E35" s="32" t="s">
        <v>189</v>
      </c>
      <c r="F35" s="97">
        <v>368</v>
      </c>
      <c r="G35" s="105">
        <f t="shared" si="3"/>
        <v>20.956719817767656</v>
      </c>
    </row>
    <row r="36" spans="1:7" ht="12.75">
      <c r="A36" s="36" t="s">
        <v>190</v>
      </c>
      <c r="B36" s="97">
        <v>497</v>
      </c>
      <c r="C36" s="105">
        <f t="shared" si="4"/>
        <v>23.53219696969697</v>
      </c>
      <c r="E36" s="32" t="s">
        <v>191</v>
      </c>
      <c r="F36" s="97">
        <v>1572</v>
      </c>
      <c r="G36" s="112" t="s">
        <v>261</v>
      </c>
    </row>
    <row r="37" spans="1:7" ht="12.75">
      <c r="A37" s="36" t="s">
        <v>192</v>
      </c>
      <c r="B37" s="97">
        <v>388</v>
      </c>
      <c r="C37" s="105">
        <f t="shared" si="4"/>
        <v>18.37121212121212</v>
      </c>
      <c r="E37" s="32" t="s">
        <v>193</v>
      </c>
      <c r="F37" s="97">
        <v>425</v>
      </c>
      <c r="G37" s="105">
        <f>(F37/$F$14)*100</f>
        <v>24.202733485193622</v>
      </c>
    </row>
    <row r="38" spans="1:7" ht="12.75">
      <c r="A38" s="36" t="s">
        <v>194</v>
      </c>
      <c r="B38" s="97">
        <v>434</v>
      </c>
      <c r="C38" s="105">
        <f t="shared" si="4"/>
        <v>20.549242424242426</v>
      </c>
      <c r="E38" s="32" t="s">
        <v>191</v>
      </c>
      <c r="F38" s="97">
        <v>562</v>
      </c>
      <c r="G38" s="112" t="s">
        <v>261</v>
      </c>
    </row>
    <row r="39" spans="1:7" ht="12.75">
      <c r="A39" s="36" t="s">
        <v>195</v>
      </c>
      <c r="B39" s="97">
        <v>307</v>
      </c>
      <c r="C39" s="105">
        <f t="shared" si="4"/>
        <v>14.535984848484848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2041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440</v>
      </c>
      <c r="G43" s="105">
        <f aca="true" t="shared" si="5" ref="G43:G48">(F43/$F$14)*100</f>
        <v>25.05694760820046</v>
      </c>
    </row>
    <row r="44" spans="1:7" ht="12.75">
      <c r="A44" s="36" t="s">
        <v>209</v>
      </c>
      <c r="B44" s="98">
        <v>190</v>
      </c>
      <c r="C44" s="105">
        <f aca="true" t="shared" si="6" ref="C44:C49">(B44/$B$42)*100</f>
        <v>9.309162175404213</v>
      </c>
      <c r="E44" s="32" t="s">
        <v>210</v>
      </c>
      <c r="F44" s="97">
        <v>338</v>
      </c>
      <c r="G44" s="105">
        <f t="shared" si="5"/>
        <v>19.248291571753988</v>
      </c>
    </row>
    <row r="45" spans="1:7" ht="12.75">
      <c r="A45" s="36" t="s">
        <v>211</v>
      </c>
      <c r="B45" s="98">
        <v>462</v>
      </c>
      <c r="C45" s="105">
        <f t="shared" si="6"/>
        <v>22.635962763351298</v>
      </c>
      <c r="E45" s="32" t="s">
        <v>212</v>
      </c>
      <c r="F45" s="97">
        <v>243</v>
      </c>
      <c r="G45" s="105">
        <f t="shared" si="5"/>
        <v>13.838268792710707</v>
      </c>
    </row>
    <row r="46" spans="1:7" ht="12.75">
      <c r="A46" s="36" t="s">
        <v>213</v>
      </c>
      <c r="B46" s="98">
        <v>366</v>
      </c>
      <c r="C46" s="105">
        <f t="shared" si="6"/>
        <v>17.93238608525233</v>
      </c>
      <c r="E46" s="32" t="s">
        <v>214</v>
      </c>
      <c r="F46" s="97">
        <v>241</v>
      </c>
      <c r="G46" s="105">
        <f t="shared" si="5"/>
        <v>13.724373576309794</v>
      </c>
    </row>
    <row r="47" spans="1:7" ht="12.75">
      <c r="A47" s="36" t="s">
        <v>215</v>
      </c>
      <c r="B47" s="97">
        <v>451</v>
      </c>
      <c r="C47" s="105">
        <f t="shared" si="6"/>
        <v>22.097011268985792</v>
      </c>
      <c r="E47" s="32" t="s">
        <v>216</v>
      </c>
      <c r="F47" s="97">
        <v>102</v>
      </c>
      <c r="G47" s="105">
        <f t="shared" si="5"/>
        <v>5.808656036446469</v>
      </c>
    </row>
    <row r="48" spans="1:7" ht="12.75">
      <c r="A48" s="36" t="s">
        <v>217</v>
      </c>
      <c r="B48" s="97">
        <v>251</v>
      </c>
      <c r="C48" s="105">
        <f t="shared" si="6"/>
        <v>12.297893189612935</v>
      </c>
      <c r="E48" s="32" t="s">
        <v>218</v>
      </c>
      <c r="F48" s="97">
        <v>378</v>
      </c>
      <c r="G48" s="105">
        <f t="shared" si="5"/>
        <v>21.526195899772212</v>
      </c>
    </row>
    <row r="49" spans="1:7" ht="12.75">
      <c r="A49" s="36" t="s">
        <v>219</v>
      </c>
      <c r="B49" s="97">
        <v>321</v>
      </c>
      <c r="C49" s="105">
        <f t="shared" si="6"/>
        <v>15.727584517393433</v>
      </c>
      <c r="E49" s="32" t="s">
        <v>220</v>
      </c>
      <c r="F49" s="97">
        <v>14</v>
      </c>
      <c r="G49" s="105">
        <f>(F49/$F$14)*100</f>
        <v>0.7972665148063782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239</v>
      </c>
      <c r="G51" s="81">
        <f>(F51/F$51)*100</f>
        <v>100</v>
      </c>
    </row>
    <row r="52" spans="1:7" ht="12.75">
      <c r="A52" s="4" t="s">
        <v>223</v>
      </c>
      <c r="B52" s="97">
        <v>49</v>
      </c>
      <c r="C52" s="105">
        <f>(B52/$B$42)*100</f>
        <v>2.4007839294463498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532</v>
      </c>
      <c r="C53" s="105">
        <f>(B53/$B$42)*100</f>
        <v>26.065654091131798</v>
      </c>
      <c r="E53" s="32" t="s">
        <v>226</v>
      </c>
      <c r="F53" s="97">
        <v>10</v>
      </c>
      <c r="G53" s="105">
        <f>(F53/F$51)*100</f>
        <v>4.184100418410042</v>
      </c>
    </row>
    <row r="54" spans="1:7" ht="12.75">
      <c r="A54" s="4" t="s">
        <v>227</v>
      </c>
      <c r="B54" s="97">
        <v>1022</v>
      </c>
      <c r="C54" s="105">
        <f>(B54/$B$42)*100</f>
        <v>50.07349338559529</v>
      </c>
      <c r="E54" s="32" t="s">
        <v>228</v>
      </c>
      <c r="F54" s="97">
        <v>52</v>
      </c>
      <c r="G54" s="105">
        <f aca="true" t="shared" si="7" ref="G54:G60">(F54/F$51)*100</f>
        <v>21.75732217573222</v>
      </c>
    </row>
    <row r="55" spans="1:7" ht="12.75">
      <c r="A55" s="4" t="s">
        <v>229</v>
      </c>
      <c r="B55" s="97">
        <v>438</v>
      </c>
      <c r="C55" s="105">
        <f>(B55/$B$42)*100</f>
        <v>21.460068593826556</v>
      </c>
      <c r="E55" s="32" t="s">
        <v>230</v>
      </c>
      <c r="F55" s="97">
        <v>32</v>
      </c>
      <c r="G55" s="105">
        <f t="shared" si="7"/>
        <v>13.389121338912133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33</v>
      </c>
      <c r="G56" s="105">
        <f t="shared" si="7"/>
        <v>13.807531380753138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21</v>
      </c>
      <c r="G57" s="105">
        <f t="shared" si="7"/>
        <v>8.786610878661087</v>
      </c>
    </row>
    <row r="58" spans="1:7" ht="12.75">
      <c r="A58" s="36" t="s">
        <v>234</v>
      </c>
      <c r="B58" s="97">
        <v>1574</v>
      </c>
      <c r="C58" s="105">
        <f aca="true" t="shared" si="8" ref="C58:C66">(B58/$B$42)*100</f>
        <v>77.11905928466439</v>
      </c>
      <c r="E58" s="32" t="s">
        <v>235</v>
      </c>
      <c r="F58" s="97">
        <v>58</v>
      </c>
      <c r="G58" s="105">
        <f t="shared" si="7"/>
        <v>24.267782426778243</v>
      </c>
    </row>
    <row r="59" spans="1:7" ht="12.75">
      <c r="A59" s="36" t="s">
        <v>236</v>
      </c>
      <c r="B59" s="97">
        <v>14</v>
      </c>
      <c r="C59" s="105">
        <f t="shared" si="8"/>
        <v>0.6859382655560999</v>
      </c>
      <c r="E59" s="32" t="s">
        <v>237</v>
      </c>
      <c r="F59" s="98">
        <v>23</v>
      </c>
      <c r="G59" s="105">
        <f t="shared" si="7"/>
        <v>9.623430962343097</v>
      </c>
    </row>
    <row r="60" spans="1:7" ht="12.75">
      <c r="A60" s="36" t="s">
        <v>238</v>
      </c>
      <c r="B60" s="97">
        <v>35</v>
      </c>
      <c r="C60" s="105">
        <f t="shared" si="8"/>
        <v>1.71484566389025</v>
      </c>
      <c r="E60" s="32" t="s">
        <v>239</v>
      </c>
      <c r="F60" s="97">
        <v>10</v>
      </c>
      <c r="G60" s="105">
        <f t="shared" si="7"/>
        <v>4.184100418410042</v>
      </c>
    </row>
    <row r="61" spans="1:7" ht="12.75">
      <c r="A61" s="36" t="s">
        <v>240</v>
      </c>
      <c r="B61" s="97">
        <v>418</v>
      </c>
      <c r="C61" s="105">
        <f t="shared" si="8"/>
        <v>20.48015678588927</v>
      </c>
      <c r="E61" s="32" t="s">
        <v>163</v>
      </c>
      <c r="F61" s="97">
        <v>672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64</v>
      </c>
      <c r="G65" s="105">
        <f aca="true" t="shared" si="9" ref="G65:G71">(F65/F$51)*100</f>
        <v>26.778242677824267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14</v>
      </c>
      <c r="G66" s="105">
        <f t="shared" si="9"/>
        <v>5.857740585774058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54</v>
      </c>
      <c r="G68" s="105">
        <f t="shared" si="9"/>
        <v>22.594142259414227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33</v>
      </c>
      <c r="G69" s="105">
        <f t="shared" si="9"/>
        <v>13.807531380753138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64</v>
      </c>
      <c r="G70" s="105">
        <f t="shared" si="9"/>
        <v>26.778242677824267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10</v>
      </c>
      <c r="G71" s="115">
        <f t="shared" si="9"/>
        <v>4.184100418410042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2002-06-12T13:34:30Z</dcterms:modified>
  <cp:category/>
  <cp:version/>
  <cp:contentType/>
  <cp:contentStatus/>
</cp:coreProperties>
</file>