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<sst xmlns="http://schemas.openxmlformats.org/spreadsheetml/2006/main" count="696" uniqueCount="437">
  <si>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</si>
  <si>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</si>
  <si>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</si>
  <si>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</si>
  <si>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</si>
  <si>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</si>
  <si>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</si>
  <si>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</si>
  <si>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</si>
  <si>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</si>
  <si>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</si>
  <si>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</si>
  <si>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</si>
  <si>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</si>
  <si>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</si>
  <si>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</si>
  <si>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</si>
  <si>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</si>
  <si>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</si>
  <si>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</si>
  <si>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</si>
  <si>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</si>
  <si>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</si>
  <si>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</si>
  <si>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</si>
  <si>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</si>
  <si>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</si>
  <si>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</si>
  <si>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</si>
  <si>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</si>
  <si>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</si>
  <si>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</si>
  <si>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</si>
  <si>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</si>
  <si>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</si>
  <si>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</si>
  <si>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</si>
  <si>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</si>
  <si>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</si>
  <si>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</si>
  <si>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</si>
  <si>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</si>
  <si>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</si>
  <si>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</si>
  <si>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</si>
  <si>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</si>
  <si>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</si>
  <si>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</si>
  <si>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</si>
  <si>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</si>
  <si>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</si>
  <si>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</si>
  <si>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</si>
  <si>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</si>
  <si>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</si>
  <si>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</si>
  <si>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</si>
  <si>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</si>
  <si>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</si>
  <si>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</si>
  <si>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</si>
  <si>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</si>
  <si>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</si>
  <si>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</si>
  <si>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</si>
  <si>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</si>
  <si>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</si>
  <si>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</si>
  <si>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</si>
  <si>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</si>
  <si>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</si>
  <si>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</si>
  <si>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</si>
  <si>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</si>
  <si>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</si>
  <si>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</si>
  <si>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</si>
  <si>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</si>
  <si>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</si>
  <si>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</si>
  <si>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</si>
  <si>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</si>
  <si>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</si>
  <si>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</si>
  <si>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</si>
  <si>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</si>
  <si>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</si>
  <si>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</si>
  <si>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</si>
  <si>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</si>
  <si>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</si>
  <si>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</si>
  <si>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</si>
  <si>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</si>
  <si>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</si>
  <si>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</si>
  <si>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</si>
  <si>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</si>
  <si>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</si>
  <si>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</si>
  <si>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</si>
  <si>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</si>
  <si>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</si>
  <si>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</si>
  <si>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</si>
  <si>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</si>
  <si>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</si>
  <si>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</si>
  <si>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</si>
  <si>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</si>
  <si>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</si>
  <si>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</si>
  <si>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</si>
  <si>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</si>
  <si>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</si>
  <si>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</si>
  <si>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</si>
  <si>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</si>
  <si>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</si>
  <si>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</si>
  <si>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</si>
  <si>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</si>
  <si>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</si>
  <si>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</si>
  <si>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</si>
  <si>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</si>
  <si>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</si>
  <si>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</si>
  <si>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</si>
  <si>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</si>
  <si>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</si>
  <si>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</si>
  <si>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</si>
  <si>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</si>
  <si>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</si>
  <si>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</si>
  <si>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</si>
  <si>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</si>
  <si>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</si>
  <si>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</si>
  <si>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</si>
  <si>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</si>
  <si>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</si>
  <si>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</si>
  <si>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</si>
  <si>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</si>
  <si>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</si>
  <si>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</si>
  <si>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</si>
  <si>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</si>
  <si>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</si>
  <si>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</si>
  <si>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</si>
  <si>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</si>
  <si>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</si>
  <si>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</si>
  <si>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</si>
  <si>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</si>
  <si>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</si>
  <si>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</si>
  <si>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</si>
  <si>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</si>
  <si>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</si>
  <si>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</si>
  <si>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</si>
  <si>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</si>
  <si>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</si>
  <si>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</si>
  <si>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</si>
  <si>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</si>
  <si>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</si>
  <si>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</si>
  <si>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</si>
  <si>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</si>
  <si>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</si>
  <si>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</si>
  <si>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</si>
  <si>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</si>
  <si>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</si>
  <si>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</si>
  <si>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</si>
  <si>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</si>
  <si>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</si>
  <si>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</si>
  <si>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</si>
  <si>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</si>
  <si>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</si>
  <si>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</si>
  <si>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</si>
  <si>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</si>
  <si>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</si>
  <si>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</si>
  <si>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</si>
  <si>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</si>
  <si>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</si>
  <si>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</si>
  <si>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</si>
  <si>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</si>
  <si>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</si>
  <si>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</si>
  <si>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</si>
  <si>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</si>
  <si>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</si>
  <si>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</si>
  <si>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</si>
  <si>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</si>
  <si>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</si>
  <si>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</si>
  <si>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</si>
  <si>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</si>
  <si>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</si>
  <si>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</si>
  <si>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</si>
  <si>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</si>
  <si>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</si>
  <si>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</si>
  <si>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</si>
  <si>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</si>
  <si>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</si>
  <si>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</si>
  <si>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</si>
  <si>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</si>
  <si>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</si>
  <si>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</si>
  <si>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</si>
  <si>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</si>
  <si>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</si>
  <si>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</si>
  <si>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</si>
  <si>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</si>
  <si>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</si>
  <si>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</si>
  <si>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</si>
  <si>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</si>
  <si>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</si>
  <si>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</si>
  <si>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</si>
  <si>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</si>
  <si>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</si>
  <si>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</si>
  <si>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</si>
  <si>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</si>
  <si>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</si>
  <si>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</si>
  <si>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</si>
  <si>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</si>
  <si>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</si>
  <si>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</si>
  <si>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</si>
  <si>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</si>
  <si>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</si>
  <si>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</si>
  <si>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</si>
  <si>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</si>
  <si>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</si>
  <si>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</si>
  <si>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</si>
  <si>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</si>
  <si>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</si>
  <si>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</si>
  <si>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</si>
  <si>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</si>
  <si>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</si>
  <si>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</si>
  <si>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</si>
  <si>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</si>
  <si>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</si>
  <si>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</si>
  <si>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</si>
  <si>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</si>
  <si>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</si>
  <si>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</si>
  <si>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</si>
  <si>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</si>
  <si>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</si>
  <si>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</si>
  <si>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</si>
  <si>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</si>
  <si>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</si>
  <si>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</si>
  <si>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</si>
  <si>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</si>
  <si>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</si>
  <si>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</si>
  <si>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</si>
  <si>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</si>
  <si>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</si>
  <si>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</si>
  <si>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</si>
  <si>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</si>
  <si>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</si>
  <si>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</si>
  <si>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</si>
  <si>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</si>
  <si>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</si>
  <si>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</si>
  <si>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</si>
  <si>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</si>
  <si>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</si>
  <si>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</si>
  <si>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</si>
  <si>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</si>
  <si>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</si>
  <si>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</si>
  <si>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</si>
  <si>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</si>
  <si>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</si>
  <si>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</si>
  <si>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</si>
  <si>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</si>
  <si>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</si>
  <si>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</si>
  <si>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</si>
  <si>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</si>
  <si>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</si>
  <si>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</si>
  <si>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</si>
  <si>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</si>
  <si>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</si>
  <si>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</si>
  <si>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</si>
  <si>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</si>
  <si>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</si>
  <si>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</si>
  <si>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</si>
  <si>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</si>
  <si>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</si>
  <si>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</si>
  <si>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</si>
  <si>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</si>
  <si>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</si>
  <si>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</si>
  <si>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</si>
  <si>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</si>
  <si>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</si>
  <si>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</si>
  <si>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</si>
  <si>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</si>
  <si>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</si>
  <si>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</si>
  <si>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</si>
  <si>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</si>
  <si>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</si>
  <si>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</si>
  <si>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</si>
  <si>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</si>
  <si>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</si>
  <si>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</si>
  <si>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</si>
  <si>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</si>
  <si>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</si>
  <si>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</si>
  <si>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</si>
  <si>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</si>
  <si>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</si>
  <si>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</si>
  <si>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</si>
  <si>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</si>
  <si>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</si>
  <si>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</si>
  <si>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</si>
  <si>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</si>
  <si>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</si>
  <si>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</si>
  <si>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</si>
  <si>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</si>
  <si>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</si>
  <si>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</si>
  <si>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</si>
  <si>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</si>
  <si>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</si>
  <si>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</si>
  <si>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</si>
  <si>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</si>
  <si>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</si>
  <si>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</si>
  <si>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</si>
  <si>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</si>
  <si>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</si>
  <si>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</si>
  <si>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</si>
  <si>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</si>
  <si>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</si>
  <si>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</si>
  <si>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</si>
  <si>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</si>
  <si>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</si>
  <si>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</si>
  <si>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</si>
  <si>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</si>
  <si>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</si>
  <si>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</si>
  <si>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</si>
  <si>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</si>
  <si>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</si>
  <si>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</si>
  <si>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Red Bank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</si>
  <si>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Red Bank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</si>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</sst>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11844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11844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5670</v>
      </c>
      <c r="C9" s="151">
        <f>(B9/$B$7)*100</f>
        <v>47.87234042553192</v>
      </c>
      <c r="D9" s="152"/>
      <c r="E9" s="152" t="s">
        <v>403</v>
      </c>
      <c r="F9" s="150">
        <v>2027</v>
      </c>
      <c r="G9" s="153">
        <f t="shared" si="0"/>
        <v>17.114150624788923</v>
      </c>
    </row>
    <row r="10" spans="1:7" ht="12.75">
      <c r="A10" s="149" t="s">
        <v>404</v>
      </c>
      <c r="B10" s="150">
        <v>6174</v>
      </c>
      <c r="C10" s="151">
        <f>(B10/$B$7)*100</f>
        <v>52.12765957446809</v>
      </c>
      <c r="D10" s="152"/>
      <c r="E10" s="152" t="s">
        <v>405</v>
      </c>
      <c r="F10" s="150">
        <v>1171</v>
      </c>
      <c r="G10" s="153">
        <f t="shared" si="0"/>
        <v>9.886862546437014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296</v>
      </c>
      <c r="G11" s="153">
        <f t="shared" si="0"/>
        <v>2.4991556906450523</v>
      </c>
    </row>
    <row r="12" spans="1:7" ht="12.75">
      <c r="A12" s="149" t="s">
        <v>407</v>
      </c>
      <c r="B12" s="150">
        <v>682</v>
      </c>
      <c r="C12" s="151">
        <f aca="true" t="shared" si="1" ref="C12:C24">B12*100/B$7</f>
        <v>5.758189800742993</v>
      </c>
      <c r="D12" s="152"/>
      <c r="E12" s="152" t="s">
        <v>408</v>
      </c>
      <c r="F12" s="150">
        <v>24</v>
      </c>
      <c r="G12" s="153">
        <f t="shared" si="0"/>
        <v>0.20263424518743667</v>
      </c>
    </row>
    <row r="13" spans="1:7" ht="12.75">
      <c r="A13" s="149" t="s">
        <v>409</v>
      </c>
      <c r="B13" s="150">
        <v>515</v>
      </c>
      <c r="C13" s="151">
        <f t="shared" si="1"/>
        <v>4.348193177980412</v>
      </c>
      <c r="D13" s="152"/>
      <c r="E13" s="152" t="s">
        <v>410</v>
      </c>
      <c r="F13" s="150">
        <v>536</v>
      </c>
      <c r="G13" s="153">
        <f t="shared" si="0"/>
        <v>4.525498142519419</v>
      </c>
    </row>
    <row r="14" spans="1:7" ht="12.75">
      <c r="A14" s="149" t="s">
        <v>411</v>
      </c>
      <c r="B14" s="150">
        <v>548</v>
      </c>
      <c r="C14" s="151">
        <f t="shared" si="1"/>
        <v>4.626815265113137</v>
      </c>
      <c r="D14" s="152"/>
      <c r="E14" s="152" t="s">
        <v>412</v>
      </c>
      <c r="F14" s="150">
        <v>9817</v>
      </c>
      <c r="G14" s="153">
        <f t="shared" si="0"/>
        <v>82.88584937521108</v>
      </c>
    </row>
    <row r="15" spans="1:7" ht="12.75">
      <c r="A15" s="149" t="s">
        <v>413</v>
      </c>
      <c r="B15" s="150">
        <v>590</v>
      </c>
      <c r="C15" s="151">
        <f t="shared" si="1"/>
        <v>4.981425194191152</v>
      </c>
      <c r="D15" s="152"/>
      <c r="E15" s="152" t="s">
        <v>414</v>
      </c>
      <c r="F15" s="150">
        <v>7063</v>
      </c>
      <c r="G15" s="153">
        <f t="shared" si="0"/>
        <v>59.63356973995272</v>
      </c>
    </row>
    <row r="16" spans="1:7" ht="12.75">
      <c r="A16" s="149" t="s">
        <v>415</v>
      </c>
      <c r="B16" s="150">
        <v>766</v>
      </c>
      <c r="C16" s="151">
        <f t="shared" si="1"/>
        <v>6.467409658899021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2315</v>
      </c>
      <c r="C17" s="151">
        <f t="shared" si="1"/>
        <v>19.545761567038163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1855</v>
      </c>
      <c r="C18" s="151">
        <f t="shared" si="1"/>
        <v>15.66193853427896</v>
      </c>
      <c r="D18" s="152"/>
      <c r="E18" s="143" t="s">
        <v>419</v>
      </c>
      <c r="F18" s="141">
        <v>11844</v>
      </c>
      <c r="G18" s="148">
        <v>100</v>
      </c>
    </row>
    <row r="19" spans="1:7" ht="12.75">
      <c r="A19" s="149" t="s">
        <v>420</v>
      </c>
      <c r="B19" s="150">
        <v>1413</v>
      </c>
      <c r="C19" s="151">
        <f t="shared" si="1"/>
        <v>11.930091185410335</v>
      </c>
      <c r="D19" s="152"/>
      <c r="E19" s="152" t="s">
        <v>421</v>
      </c>
      <c r="F19" s="150">
        <v>11420</v>
      </c>
      <c r="G19" s="153">
        <f aca="true" t="shared" si="2" ref="G19:G30">F19*100/F$18</f>
        <v>96.42012833502196</v>
      </c>
    </row>
    <row r="20" spans="1:7" ht="12.75">
      <c r="A20" s="149" t="s">
        <v>422</v>
      </c>
      <c r="B20" s="150">
        <v>562</v>
      </c>
      <c r="C20" s="151">
        <f t="shared" si="1"/>
        <v>4.745018574805809</v>
      </c>
      <c r="D20" s="152"/>
      <c r="E20" s="152" t="s">
        <v>423</v>
      </c>
      <c r="F20" s="150">
        <v>5201</v>
      </c>
      <c r="G20" s="153">
        <f t="shared" si="2"/>
        <v>43.91252955082742</v>
      </c>
    </row>
    <row r="21" spans="1:7" ht="12.75">
      <c r="A21" s="149" t="s">
        <v>424</v>
      </c>
      <c r="B21" s="150">
        <v>425</v>
      </c>
      <c r="C21" s="151">
        <f t="shared" si="1"/>
        <v>3.5883147585275244</v>
      </c>
      <c r="D21" s="152"/>
      <c r="E21" s="152" t="s">
        <v>425</v>
      </c>
      <c r="F21" s="150">
        <v>1677</v>
      </c>
      <c r="G21" s="153">
        <f t="shared" si="2"/>
        <v>14.159067882472138</v>
      </c>
    </row>
    <row r="22" spans="1:7" ht="12.75">
      <c r="A22" s="149" t="s">
        <v>426</v>
      </c>
      <c r="B22" s="150">
        <v>864</v>
      </c>
      <c r="C22" s="151">
        <f t="shared" si="1"/>
        <v>7.2948328267477205</v>
      </c>
      <c r="D22" s="152"/>
      <c r="E22" s="152" t="s">
        <v>427</v>
      </c>
      <c r="F22" s="150">
        <v>2384</v>
      </c>
      <c r="G22" s="153">
        <f t="shared" si="2"/>
        <v>20.128335021952044</v>
      </c>
    </row>
    <row r="23" spans="1:7" ht="12.75">
      <c r="A23" s="149" t="s">
        <v>428</v>
      </c>
      <c r="B23" s="150">
        <v>830</v>
      </c>
      <c r="C23" s="151">
        <f t="shared" si="1"/>
        <v>7.007767646065519</v>
      </c>
      <c r="D23" s="152"/>
      <c r="E23" s="152" t="s">
        <v>429</v>
      </c>
      <c r="F23" s="150">
        <v>1650</v>
      </c>
      <c r="G23" s="153">
        <f t="shared" si="2"/>
        <v>13.931104356636272</v>
      </c>
    </row>
    <row r="24" spans="1:7" ht="12.75">
      <c r="A24" s="149" t="s">
        <v>430</v>
      </c>
      <c r="B24" s="150">
        <v>479</v>
      </c>
      <c r="C24" s="151">
        <f t="shared" si="1"/>
        <v>4.044241810199257</v>
      </c>
      <c r="D24" s="152"/>
      <c r="E24" s="152" t="s">
        <v>431</v>
      </c>
      <c r="F24" s="150">
        <v>923</v>
      </c>
      <c r="G24" s="153">
        <f t="shared" si="2"/>
        <v>7.792975346166836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299</v>
      </c>
      <c r="G25" s="153">
        <f t="shared" si="2"/>
        <v>2.524484971293482</v>
      </c>
    </row>
    <row r="26" spans="1:7" ht="12.75">
      <c r="A26" s="149" t="s">
        <v>433</v>
      </c>
      <c r="B26" s="155">
        <v>37.5</v>
      </c>
      <c r="C26" s="156" t="s">
        <v>261</v>
      </c>
      <c r="D26" s="152"/>
      <c r="E26" s="157" t="s">
        <v>434</v>
      </c>
      <c r="F26" s="158">
        <v>1235</v>
      </c>
      <c r="G26" s="153">
        <f t="shared" si="2"/>
        <v>10.427220533603512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279</v>
      </c>
      <c r="G27" s="153">
        <f t="shared" si="2"/>
        <v>2.3556231003039514</v>
      </c>
    </row>
    <row r="28" spans="1:7" ht="12.75">
      <c r="A28" s="149" t="s">
        <v>262</v>
      </c>
      <c r="B28" s="150">
        <v>9770</v>
      </c>
      <c r="C28" s="151">
        <f aca="true" t="shared" si="3" ref="C28:C35">B28*100/B$7</f>
        <v>82.48902397838567</v>
      </c>
      <c r="D28" s="152"/>
      <c r="E28" s="152" t="s">
        <v>436</v>
      </c>
      <c r="F28" s="150">
        <v>424</v>
      </c>
      <c r="G28" s="153">
        <f t="shared" si="2"/>
        <v>3.579871664978048</v>
      </c>
    </row>
    <row r="29" spans="1:7" ht="12.75">
      <c r="A29" s="149" t="s">
        <v>0</v>
      </c>
      <c r="B29" s="150">
        <v>4597</v>
      </c>
      <c r="C29" s="151">
        <f t="shared" si="3"/>
        <v>38.8129010469436</v>
      </c>
      <c r="D29" s="152"/>
      <c r="E29" s="152" t="s">
        <v>1</v>
      </c>
      <c r="F29" s="150">
        <v>332</v>
      </c>
      <c r="G29" s="153">
        <f t="shared" si="2"/>
        <v>2.803107058426207</v>
      </c>
    </row>
    <row r="30" spans="1:7" ht="12.75">
      <c r="A30" s="149" t="s">
        <v>2</v>
      </c>
      <c r="B30" s="150">
        <v>5173</v>
      </c>
      <c r="C30" s="151">
        <f t="shared" si="3"/>
        <v>43.67612293144208</v>
      </c>
      <c r="D30" s="152"/>
      <c r="E30" s="152" t="s">
        <v>3</v>
      </c>
      <c r="F30" s="150">
        <v>92</v>
      </c>
      <c r="G30" s="153">
        <f t="shared" si="2"/>
        <v>0.7767646065518405</v>
      </c>
    </row>
    <row r="31" spans="1:7" ht="12.75">
      <c r="A31" s="149" t="s">
        <v>4</v>
      </c>
      <c r="B31" s="150">
        <v>9376</v>
      </c>
      <c r="C31" s="151">
        <f t="shared" si="3"/>
        <v>79.16244511989193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2426</v>
      </c>
      <c r="C32" s="151">
        <f t="shared" si="3"/>
        <v>20.482944951030056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2173</v>
      </c>
      <c r="C33" s="151">
        <f t="shared" si="3"/>
        <v>18.346842283012496</v>
      </c>
      <c r="D33" s="152"/>
      <c r="E33" s="143" t="s">
        <v>8</v>
      </c>
      <c r="F33" s="141">
        <v>5201</v>
      </c>
      <c r="G33" s="148">
        <v>100</v>
      </c>
    </row>
    <row r="34" spans="1:7" ht="12.75">
      <c r="A34" s="149" t="s">
        <v>0</v>
      </c>
      <c r="B34" s="150">
        <v>698</v>
      </c>
      <c r="C34" s="151">
        <f t="shared" si="3"/>
        <v>5.893279297534617</v>
      </c>
      <c r="D34" s="152"/>
      <c r="E34" s="152" t="s">
        <v>9</v>
      </c>
      <c r="F34" s="150">
        <v>2504</v>
      </c>
      <c r="G34" s="153">
        <f aca="true" t="shared" si="4" ref="G34:G42">F34*100/F$33</f>
        <v>48.14458757931167</v>
      </c>
    </row>
    <row r="35" spans="1:7" ht="12.75">
      <c r="A35" s="149" t="s">
        <v>2</v>
      </c>
      <c r="B35" s="150">
        <v>1475</v>
      </c>
      <c r="C35" s="151">
        <f t="shared" si="3"/>
        <v>12.453562985477879</v>
      </c>
      <c r="D35" s="152"/>
      <c r="E35" s="152" t="s">
        <v>10</v>
      </c>
      <c r="F35" s="150">
        <v>937</v>
      </c>
      <c r="G35" s="153">
        <f t="shared" si="4"/>
        <v>18.01576619880792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1677</v>
      </c>
      <c r="G36" s="153">
        <f t="shared" si="4"/>
        <v>32.24379926937127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586</v>
      </c>
      <c r="G37" s="153">
        <f t="shared" si="4"/>
        <v>11.267064026148818</v>
      </c>
    </row>
    <row r="38" spans="1:7" ht="12.75">
      <c r="A38" s="163" t="s">
        <v>13</v>
      </c>
      <c r="B38" s="150">
        <v>11559</v>
      </c>
      <c r="C38" s="151">
        <f aca="true" t="shared" si="5" ref="C38:C56">B38*100/B$7</f>
        <v>97.59371833839919</v>
      </c>
      <c r="D38" s="152"/>
      <c r="E38" s="152" t="s">
        <v>14</v>
      </c>
      <c r="F38" s="150">
        <v>602</v>
      </c>
      <c r="G38" s="153">
        <f t="shared" si="4"/>
        <v>11.574697173620457</v>
      </c>
    </row>
    <row r="39" spans="1:7" ht="12.75">
      <c r="A39" s="149" t="s">
        <v>15</v>
      </c>
      <c r="B39" s="150">
        <v>8077</v>
      </c>
      <c r="C39" s="151">
        <f t="shared" si="5"/>
        <v>68.19486659912192</v>
      </c>
      <c r="D39" s="152"/>
      <c r="E39" s="152" t="s">
        <v>10</v>
      </c>
      <c r="F39" s="150">
        <v>272</v>
      </c>
      <c r="G39" s="153">
        <f t="shared" si="4"/>
        <v>5.229763507017881</v>
      </c>
    </row>
    <row r="40" spans="1:7" ht="12.75">
      <c r="A40" s="149" t="s">
        <v>16</v>
      </c>
      <c r="B40" s="150">
        <v>2375</v>
      </c>
      <c r="C40" s="151">
        <f t="shared" si="5"/>
        <v>20.052347180006755</v>
      </c>
      <c r="D40" s="152"/>
      <c r="E40" s="152" t="s">
        <v>17</v>
      </c>
      <c r="F40" s="150">
        <v>2697</v>
      </c>
      <c r="G40" s="153">
        <f t="shared" si="4"/>
        <v>51.85541242068833</v>
      </c>
    </row>
    <row r="41" spans="1:7" ht="12.75">
      <c r="A41" s="149" t="s">
        <v>18</v>
      </c>
      <c r="B41" s="150">
        <v>41</v>
      </c>
      <c r="C41" s="151">
        <f t="shared" si="5"/>
        <v>0.34616683552853766</v>
      </c>
      <c r="D41" s="152"/>
      <c r="E41" s="152" t="s">
        <v>19</v>
      </c>
      <c r="F41" s="150">
        <v>2233</v>
      </c>
      <c r="G41" s="153">
        <f t="shared" si="4"/>
        <v>42.934051144010766</v>
      </c>
    </row>
    <row r="42" spans="1:7" ht="12.75">
      <c r="A42" s="149" t="s">
        <v>20</v>
      </c>
      <c r="B42" s="150">
        <v>259</v>
      </c>
      <c r="C42" s="151">
        <f t="shared" si="5"/>
        <v>2.186761229314421</v>
      </c>
      <c r="D42" s="152"/>
      <c r="E42" s="152" t="s">
        <v>21</v>
      </c>
      <c r="F42" s="150">
        <v>826</v>
      </c>
      <c r="G42" s="153">
        <f t="shared" si="4"/>
        <v>15.88156123822342</v>
      </c>
    </row>
    <row r="43" spans="1:7" ht="12.75">
      <c r="A43" s="149" t="s">
        <v>22</v>
      </c>
      <c r="B43" s="150">
        <v>30</v>
      </c>
      <c r="C43" s="151">
        <f t="shared" si="5"/>
        <v>0.25329280648429586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72</v>
      </c>
      <c r="C44" s="151">
        <f t="shared" si="5"/>
        <v>0.60790273556231</v>
      </c>
      <c r="D44" s="152"/>
      <c r="E44" s="152" t="s">
        <v>24</v>
      </c>
      <c r="F44" s="160">
        <v>1126</v>
      </c>
      <c r="G44" s="164">
        <f>F44*100/F33</f>
        <v>21.64968275331667</v>
      </c>
    </row>
    <row r="45" spans="1:7" ht="12.75">
      <c r="A45" s="149" t="s">
        <v>25</v>
      </c>
      <c r="B45" s="150">
        <v>103</v>
      </c>
      <c r="C45" s="151">
        <f t="shared" si="5"/>
        <v>0.8696386355960825</v>
      </c>
      <c r="D45" s="152"/>
      <c r="E45" s="152" t="s">
        <v>26</v>
      </c>
      <c r="F45" s="160">
        <v>1478</v>
      </c>
      <c r="G45" s="164">
        <f>F45*100/F33</f>
        <v>28.417611997692752</v>
      </c>
    </row>
    <row r="46" spans="1:7" ht="12.75">
      <c r="A46" s="149" t="s">
        <v>27</v>
      </c>
      <c r="B46" s="150">
        <v>11</v>
      </c>
      <c r="C46" s="151">
        <f t="shared" si="5"/>
        <v>0.09287402904424182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13</v>
      </c>
      <c r="C47" s="151">
        <f t="shared" si="5"/>
        <v>0.10976021614319487</v>
      </c>
      <c r="D47" s="152"/>
      <c r="E47" s="152" t="s">
        <v>29</v>
      </c>
      <c r="F47" s="165">
        <v>2.2</v>
      </c>
      <c r="G47" s="166" t="s">
        <v>261</v>
      </c>
    </row>
    <row r="48" spans="1:7" ht="12.75">
      <c r="A48" s="149" t="s">
        <v>30</v>
      </c>
      <c r="B48" s="150">
        <v>12</v>
      </c>
      <c r="C48" s="151">
        <f t="shared" si="5"/>
        <v>0.10131712259371833</v>
      </c>
      <c r="D48" s="152"/>
      <c r="E48" s="152" t="s">
        <v>31</v>
      </c>
      <c r="F48" s="165">
        <v>2.99</v>
      </c>
      <c r="G48" s="166" t="s">
        <v>261</v>
      </c>
    </row>
    <row r="49" spans="1:7" ht="14.25">
      <c r="A49" s="149" t="s">
        <v>32</v>
      </c>
      <c r="B49" s="150">
        <v>18</v>
      </c>
      <c r="C49" s="151">
        <f t="shared" si="5"/>
        <v>0.1519756838905775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10</v>
      </c>
      <c r="C50" s="151">
        <f t="shared" si="5"/>
        <v>0.08443093549476528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4</v>
      </c>
      <c r="C51" s="151">
        <f t="shared" si="5"/>
        <v>0.033772374197906116</v>
      </c>
      <c r="D51" s="152"/>
      <c r="E51" s="143" t="s">
        <v>36</v>
      </c>
      <c r="F51" s="141">
        <v>5450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0.008443093549476529</v>
      </c>
      <c r="D52" s="152"/>
      <c r="E52" s="152" t="s">
        <v>38</v>
      </c>
      <c r="F52" s="150">
        <v>5201</v>
      </c>
      <c r="G52" s="153">
        <f>F52*100/F$51</f>
        <v>95.43119266055047</v>
      </c>
    </row>
    <row r="53" spans="1:7" ht="12.75">
      <c r="A53" s="149" t="s">
        <v>39</v>
      </c>
      <c r="B53" s="150">
        <v>1</v>
      </c>
      <c r="C53" s="151">
        <f t="shared" si="5"/>
        <v>0.008443093549476529</v>
      </c>
      <c r="D53" s="152"/>
      <c r="E53" s="152" t="s">
        <v>40</v>
      </c>
      <c r="F53" s="150">
        <v>249</v>
      </c>
      <c r="G53" s="153">
        <f>F53*100/F$51</f>
        <v>4.568807339449541</v>
      </c>
    </row>
    <row r="54" spans="1:7" ht="14.25">
      <c r="A54" s="149" t="s">
        <v>41</v>
      </c>
      <c r="B54" s="150">
        <v>4</v>
      </c>
      <c r="C54" s="151">
        <f t="shared" si="5"/>
        <v>0.033772374197906116</v>
      </c>
      <c r="D54" s="152"/>
      <c r="E54" s="152" t="s">
        <v>42</v>
      </c>
      <c r="F54" s="150">
        <v>29</v>
      </c>
      <c r="G54" s="153">
        <f>F54*100/F$51</f>
        <v>0.5321100917431193</v>
      </c>
    </row>
    <row r="55" spans="1:7" ht="12.75">
      <c r="A55" s="149" t="s">
        <v>43</v>
      </c>
      <c r="B55" s="150">
        <v>797</v>
      </c>
      <c r="C55" s="151">
        <f t="shared" si="5"/>
        <v>6.729145558932793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285</v>
      </c>
      <c r="C56" s="151">
        <f t="shared" si="5"/>
        <v>2.4062816616008105</v>
      </c>
      <c r="D56" s="152"/>
      <c r="E56" s="152" t="s">
        <v>45</v>
      </c>
      <c r="F56" s="167">
        <v>1.6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8282</v>
      </c>
      <c r="C60" s="168">
        <f>B60*100/B7</f>
        <v>69.9257007767646</v>
      </c>
      <c r="D60" s="152"/>
      <c r="E60" s="143" t="s">
        <v>51</v>
      </c>
      <c r="F60" s="141">
        <v>5201</v>
      </c>
      <c r="G60" s="148">
        <v>100</v>
      </c>
    </row>
    <row r="61" spans="1:7" ht="12.75">
      <c r="A61" s="149" t="s">
        <v>52</v>
      </c>
      <c r="B61" s="160">
        <v>2509</v>
      </c>
      <c r="C61" s="168">
        <f>B61*100/B7</f>
        <v>21.183721715636608</v>
      </c>
      <c r="D61" s="152"/>
      <c r="E61" s="152" t="s">
        <v>53</v>
      </c>
      <c r="F61" s="150">
        <v>2478</v>
      </c>
      <c r="G61" s="153">
        <f>F61*100/F$60</f>
        <v>47.64468371467026</v>
      </c>
    </row>
    <row r="62" spans="1:7" ht="12.75">
      <c r="A62" s="149" t="s">
        <v>54</v>
      </c>
      <c r="B62" s="160">
        <v>112</v>
      </c>
      <c r="C62" s="168">
        <f>B62*100/B7</f>
        <v>0.9456264775413712</v>
      </c>
      <c r="D62" s="152"/>
      <c r="E62" s="152" t="s">
        <v>55</v>
      </c>
      <c r="F62" s="150">
        <v>2723</v>
      </c>
      <c r="G62" s="153">
        <f>F62*100/F$60</f>
        <v>52.35531628532974</v>
      </c>
    </row>
    <row r="63" spans="1:7" ht="12.75">
      <c r="A63" s="149" t="s">
        <v>56</v>
      </c>
      <c r="B63" s="160">
        <v>307</v>
      </c>
      <c r="C63" s="168">
        <f>B63*100/B7</f>
        <v>2.592029719689294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20</v>
      </c>
      <c r="C64" s="168">
        <f>B64*100/B7</f>
        <v>0.16886187098953057</v>
      </c>
      <c r="D64" s="152"/>
      <c r="E64" s="152" t="s">
        <v>58</v>
      </c>
      <c r="F64" s="165">
        <v>2.22</v>
      </c>
      <c r="G64" s="166" t="s">
        <v>261</v>
      </c>
    </row>
    <row r="65" spans="1:7" ht="13.5" thickBot="1">
      <c r="A65" s="171" t="s">
        <v>59</v>
      </c>
      <c r="B65" s="172">
        <v>923</v>
      </c>
      <c r="C65" s="173">
        <f>B65*100/B7</f>
        <v>7.792975346166836</v>
      </c>
      <c r="D65" s="174"/>
      <c r="E65" s="174" t="s">
        <v>60</v>
      </c>
      <c r="F65" s="175">
        <v>2.18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11844</v>
      </c>
      <c r="G9" s="33">
        <f>(F9/$F$9)*100</f>
        <v>100</v>
      </c>
    </row>
    <row r="10" spans="1:7" ht="12.75">
      <c r="A10" s="29" t="s">
        <v>269</v>
      </c>
      <c r="B10" s="93">
        <v>2217</v>
      </c>
      <c r="C10" s="33">
        <f aca="true" t="shared" si="0" ref="C10:C15">(B10/$B$10)*100</f>
        <v>100</v>
      </c>
      <c r="E10" s="34" t="s">
        <v>270</v>
      </c>
      <c r="F10" s="97">
        <v>10073</v>
      </c>
      <c r="G10" s="84">
        <f aca="true" t="shared" si="1" ref="G10:G16">(F10/$F$9)*100</f>
        <v>85.04728132387707</v>
      </c>
    </row>
    <row r="11" spans="1:8" ht="12.75">
      <c r="A11" s="36" t="s">
        <v>271</v>
      </c>
      <c r="B11" s="98">
        <v>265</v>
      </c>
      <c r="C11" s="35">
        <f t="shared" si="0"/>
        <v>11.953089760938203</v>
      </c>
      <c r="E11" s="34" t="s">
        <v>272</v>
      </c>
      <c r="F11" s="97">
        <v>9681</v>
      </c>
      <c r="G11" s="84">
        <f t="shared" si="1"/>
        <v>81.73758865248227</v>
      </c>
      <c r="H11" s="15" t="s">
        <v>250</v>
      </c>
    </row>
    <row r="12" spans="1:8" ht="12.75">
      <c r="A12" s="36" t="s">
        <v>273</v>
      </c>
      <c r="B12" s="98">
        <v>82</v>
      </c>
      <c r="C12" s="35">
        <f t="shared" si="0"/>
        <v>3.6986919260261617</v>
      </c>
      <c r="E12" s="34" t="s">
        <v>274</v>
      </c>
      <c r="F12" s="97">
        <v>6369</v>
      </c>
      <c r="G12" s="84">
        <f t="shared" si="1"/>
        <v>53.77406281661601</v>
      </c>
      <c r="H12" s="15" t="s">
        <v>250</v>
      </c>
    </row>
    <row r="13" spans="1:7" ht="12.75">
      <c r="A13" s="36" t="s">
        <v>275</v>
      </c>
      <c r="B13" s="98">
        <v>976</v>
      </c>
      <c r="C13" s="35">
        <f t="shared" si="0"/>
        <v>44.023455119530894</v>
      </c>
      <c r="E13" s="34" t="s">
        <v>276</v>
      </c>
      <c r="F13" s="97">
        <v>3312</v>
      </c>
      <c r="G13" s="84">
        <f t="shared" si="1"/>
        <v>27.96352583586626</v>
      </c>
    </row>
    <row r="14" spans="1:7" ht="12.75">
      <c r="A14" s="36" t="s">
        <v>277</v>
      </c>
      <c r="B14" s="98">
        <v>440</v>
      </c>
      <c r="C14" s="35">
        <f t="shared" si="0"/>
        <v>19.84663960306721</v>
      </c>
      <c r="E14" s="34" t="s">
        <v>166</v>
      </c>
      <c r="F14" s="97">
        <v>392</v>
      </c>
      <c r="G14" s="84">
        <f t="shared" si="1"/>
        <v>3.309692671394799</v>
      </c>
    </row>
    <row r="15" spans="1:7" ht="12.75">
      <c r="A15" s="36" t="s">
        <v>324</v>
      </c>
      <c r="B15" s="97">
        <v>454</v>
      </c>
      <c r="C15" s="35">
        <f t="shared" si="0"/>
        <v>20.478123590437527</v>
      </c>
      <c r="E15" s="34" t="s">
        <v>278</v>
      </c>
      <c r="F15" s="97">
        <v>1771</v>
      </c>
      <c r="G15" s="84">
        <f t="shared" si="1"/>
        <v>14.952718676122931</v>
      </c>
    </row>
    <row r="16" spans="1:7" ht="12.75">
      <c r="A16" s="36"/>
      <c r="B16" s="93" t="s">
        <v>250</v>
      </c>
      <c r="C16" s="10"/>
      <c r="E16" s="34" t="s">
        <v>279</v>
      </c>
      <c r="F16" s="98">
        <v>1107</v>
      </c>
      <c r="G16" s="84">
        <f t="shared" si="1"/>
        <v>9.346504559270517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579</v>
      </c>
      <c r="G17" s="84">
        <f>(F17/$F$9)*100</f>
        <v>4.88855116514691</v>
      </c>
    </row>
    <row r="18" spans="1:7" ht="12.75">
      <c r="A18" s="29" t="s">
        <v>282</v>
      </c>
      <c r="B18" s="93">
        <v>8737</v>
      </c>
      <c r="C18" s="33">
        <f>(B18/$B$18)*100</f>
        <v>100</v>
      </c>
      <c r="E18" s="34" t="s">
        <v>283</v>
      </c>
      <c r="F18" s="97">
        <v>1192</v>
      </c>
      <c r="G18" s="84">
        <f>(F18/$F$9)*100</f>
        <v>10.064167510976022</v>
      </c>
    </row>
    <row r="19" spans="1:7" ht="12.75">
      <c r="A19" s="36" t="s">
        <v>284</v>
      </c>
      <c r="B19" s="97">
        <v>756</v>
      </c>
      <c r="C19" s="84">
        <f aca="true" t="shared" si="2" ref="C19:C25">(B19/$B$18)*100</f>
        <v>8.65285567128305</v>
      </c>
      <c r="E19" s="34"/>
      <c r="F19" s="97" t="s">
        <v>250</v>
      </c>
      <c r="G19" s="84"/>
    </row>
    <row r="20" spans="1:7" ht="12.75">
      <c r="A20" s="36" t="s">
        <v>285</v>
      </c>
      <c r="B20" s="97">
        <v>852</v>
      </c>
      <c r="C20" s="84">
        <f t="shared" si="2"/>
        <v>9.751630994620578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2203</v>
      </c>
      <c r="C21" s="84">
        <f t="shared" si="2"/>
        <v>25.21460455533936</v>
      </c>
      <c r="E21" s="38" t="s">
        <v>167</v>
      </c>
      <c r="F21" s="80">
        <v>1771</v>
      </c>
      <c r="G21" s="33">
        <f>(F21/$F$21)*100</f>
        <v>100</v>
      </c>
    </row>
    <row r="22" spans="1:7" ht="12.75">
      <c r="A22" s="36" t="s">
        <v>302</v>
      </c>
      <c r="B22" s="97">
        <v>1677</v>
      </c>
      <c r="C22" s="84">
        <f t="shared" si="2"/>
        <v>19.194231429552477</v>
      </c>
      <c r="E22" s="34" t="s">
        <v>303</v>
      </c>
      <c r="F22" s="97">
        <v>352</v>
      </c>
      <c r="G22" s="84">
        <f aca="true" t="shared" si="3" ref="G22:G27">(F22/$F$21)*100</f>
        <v>19.875776397515526</v>
      </c>
    </row>
    <row r="23" spans="1:7" ht="12.75">
      <c r="A23" s="36" t="s">
        <v>304</v>
      </c>
      <c r="B23" s="97">
        <v>464</v>
      </c>
      <c r="C23" s="84">
        <f t="shared" si="2"/>
        <v>5.310747396131395</v>
      </c>
      <c r="E23" s="34" t="s">
        <v>305</v>
      </c>
      <c r="F23" s="97">
        <v>176</v>
      </c>
      <c r="G23" s="84">
        <f t="shared" si="3"/>
        <v>9.937888198757763</v>
      </c>
    </row>
    <row r="24" spans="1:7" ht="12.75">
      <c r="A24" s="36" t="s">
        <v>306</v>
      </c>
      <c r="B24" s="97">
        <v>1861</v>
      </c>
      <c r="C24" s="84">
        <f t="shared" si="2"/>
        <v>21.300217465949412</v>
      </c>
      <c r="E24" s="34" t="s">
        <v>307</v>
      </c>
      <c r="F24" s="97">
        <v>28</v>
      </c>
      <c r="G24" s="84">
        <f t="shared" si="3"/>
        <v>1.5810276679841897</v>
      </c>
    </row>
    <row r="25" spans="1:7" ht="12.75">
      <c r="A25" s="36" t="s">
        <v>308</v>
      </c>
      <c r="B25" s="97">
        <v>924</v>
      </c>
      <c r="C25" s="84">
        <f t="shared" si="2"/>
        <v>10.575712487123727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1194</v>
      </c>
      <c r="G26" s="84">
        <f t="shared" si="3"/>
        <v>67.41953698475439</v>
      </c>
    </row>
    <row r="27" spans="1:7" ht="12.75">
      <c r="A27" s="36" t="s">
        <v>311</v>
      </c>
      <c r="B27" s="108">
        <v>81.6</v>
      </c>
      <c r="C27" s="37" t="s">
        <v>261</v>
      </c>
      <c r="E27" s="34" t="s">
        <v>312</v>
      </c>
      <c r="F27" s="97">
        <v>21</v>
      </c>
      <c r="G27" s="84">
        <f t="shared" si="3"/>
        <v>1.185770750988142</v>
      </c>
    </row>
    <row r="28" spans="1:7" ht="12.75">
      <c r="A28" s="36" t="s">
        <v>313</v>
      </c>
      <c r="B28" s="108">
        <v>31.9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11149</v>
      </c>
      <c r="G30" s="33">
        <f>(F30/$F$30)*100</f>
        <v>100</v>
      </c>
      <c r="J30" s="39"/>
    </row>
    <row r="31" spans="1:10" ht="12.75">
      <c r="A31" s="95" t="s">
        <v>296</v>
      </c>
      <c r="B31" s="93">
        <v>9992</v>
      </c>
      <c r="C31" s="33">
        <f>(B31/$B$31)*100</f>
        <v>100</v>
      </c>
      <c r="E31" s="34" t="s">
        <v>317</v>
      </c>
      <c r="F31" s="97">
        <v>8890</v>
      </c>
      <c r="G31" s="101">
        <f>(F31/$F$30)*100</f>
        <v>79.7380931025204</v>
      </c>
      <c r="J31" s="39"/>
    </row>
    <row r="32" spans="1:10" ht="12.75">
      <c r="A32" s="36" t="s">
        <v>318</v>
      </c>
      <c r="B32" s="97">
        <v>3546</v>
      </c>
      <c r="C32" s="10">
        <f>(B32/$B$31)*100</f>
        <v>35.48839071257006</v>
      </c>
      <c r="E32" s="34" t="s">
        <v>319</v>
      </c>
      <c r="F32" s="97">
        <v>2259</v>
      </c>
      <c r="G32" s="101">
        <f aca="true" t="shared" si="4" ref="G32:G39">(F32/$F$30)*100</f>
        <v>20.261906897479594</v>
      </c>
      <c r="J32" s="39"/>
    </row>
    <row r="33" spans="1:10" ht="12.75">
      <c r="A33" s="36" t="s">
        <v>320</v>
      </c>
      <c r="B33" s="97">
        <v>4045</v>
      </c>
      <c r="C33" s="10">
        <f aca="true" t="shared" si="5" ref="C33:C38">(B33/$B$31)*100</f>
        <v>40.48238590872698</v>
      </c>
      <c r="E33" s="34" t="s">
        <v>321</v>
      </c>
      <c r="F33" s="97">
        <v>1145</v>
      </c>
      <c r="G33" s="101">
        <f t="shared" si="4"/>
        <v>10.269979370347118</v>
      </c>
      <c r="J33" s="39"/>
    </row>
    <row r="34" spans="1:7" ht="12.75">
      <c r="A34" s="36" t="s">
        <v>322</v>
      </c>
      <c r="B34" s="97">
        <v>215</v>
      </c>
      <c r="C34" s="10">
        <f t="shared" si="5"/>
        <v>2.151721377101681</v>
      </c>
      <c r="E34" s="34" t="s">
        <v>323</v>
      </c>
      <c r="F34" s="97">
        <v>1684</v>
      </c>
      <c r="G34" s="101">
        <f t="shared" si="4"/>
        <v>15.104493676562921</v>
      </c>
    </row>
    <row r="35" spans="1:7" ht="12.75">
      <c r="A35" s="36" t="s">
        <v>325</v>
      </c>
      <c r="B35" s="97">
        <v>1223</v>
      </c>
      <c r="C35" s="10">
        <f t="shared" si="5"/>
        <v>12.239791833466773</v>
      </c>
      <c r="E35" s="34" t="s">
        <v>321</v>
      </c>
      <c r="F35" s="97">
        <v>965</v>
      </c>
      <c r="G35" s="101">
        <f t="shared" si="4"/>
        <v>8.655484796842766</v>
      </c>
    </row>
    <row r="36" spans="1:7" ht="12.75">
      <c r="A36" s="36" t="s">
        <v>297</v>
      </c>
      <c r="B36" s="97">
        <v>989</v>
      </c>
      <c r="C36" s="10">
        <f t="shared" si="5"/>
        <v>9.897918334667734</v>
      </c>
      <c r="E36" s="34" t="s">
        <v>327</v>
      </c>
      <c r="F36" s="97">
        <v>347</v>
      </c>
      <c r="G36" s="101">
        <f t="shared" si="4"/>
        <v>3.1123867611444975</v>
      </c>
    </row>
    <row r="37" spans="1:7" ht="12.75">
      <c r="A37" s="36" t="s">
        <v>326</v>
      </c>
      <c r="B37" s="97">
        <v>963</v>
      </c>
      <c r="C37" s="10">
        <f t="shared" si="5"/>
        <v>9.637710168134507</v>
      </c>
      <c r="E37" s="34" t="s">
        <v>321</v>
      </c>
      <c r="F37" s="97">
        <v>115</v>
      </c>
      <c r="G37" s="101">
        <f t="shared" si="4"/>
        <v>1.031482644183335</v>
      </c>
    </row>
    <row r="38" spans="1:7" ht="12.75">
      <c r="A38" s="36" t="s">
        <v>297</v>
      </c>
      <c r="B38" s="97">
        <v>618</v>
      </c>
      <c r="C38" s="10">
        <f t="shared" si="5"/>
        <v>6.184947958366694</v>
      </c>
      <c r="E38" s="34" t="s">
        <v>259</v>
      </c>
      <c r="F38" s="97">
        <v>168</v>
      </c>
      <c r="G38" s="101">
        <f t="shared" si="4"/>
        <v>1.5068616019373935</v>
      </c>
    </row>
    <row r="39" spans="1:7" ht="12.75">
      <c r="A39" s="36"/>
      <c r="B39" s="97" t="s">
        <v>250</v>
      </c>
      <c r="C39" s="10"/>
      <c r="E39" s="34" t="s">
        <v>321</v>
      </c>
      <c r="F39" s="97">
        <v>59</v>
      </c>
      <c r="G39" s="101">
        <f t="shared" si="4"/>
        <v>0.529195443537537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258</v>
      </c>
      <c r="C42" s="33">
        <f>(B42/$B$42)*100</f>
        <v>100</v>
      </c>
      <c r="E42" s="31" t="s">
        <v>268</v>
      </c>
      <c r="F42" s="80">
        <v>11844</v>
      </c>
      <c r="G42" s="99">
        <f>(F42/$F$42)*100</f>
        <v>100</v>
      </c>
      <c r="I42" s="39"/>
    </row>
    <row r="43" spans="1:7" ht="12.75">
      <c r="A43" s="36" t="s">
        <v>301</v>
      </c>
      <c r="B43" s="98">
        <v>92</v>
      </c>
      <c r="C43" s="102">
        <f>(B43/$B$42)*100</f>
        <v>35.65891472868217</v>
      </c>
      <c r="E43" s="60" t="s">
        <v>168</v>
      </c>
      <c r="F43" s="106">
        <v>12894</v>
      </c>
      <c r="G43" s="107">
        <f aca="true" t="shared" si="6" ref="G43:G71">(F43/$F$42)*100</f>
        <v>108.86524822695036</v>
      </c>
    </row>
    <row r="44" spans="1:7" ht="12.75">
      <c r="A44" s="36"/>
      <c r="B44" s="93" t="s">
        <v>250</v>
      </c>
      <c r="C44" s="10"/>
      <c r="E44" s="1" t="s">
        <v>329</v>
      </c>
      <c r="F44" s="97">
        <v>20</v>
      </c>
      <c r="G44" s="101">
        <f t="shared" si="6"/>
        <v>0.16886187098953057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42</v>
      </c>
      <c r="G45" s="101">
        <f t="shared" si="6"/>
        <v>0.3546099290780142</v>
      </c>
    </row>
    <row r="46" spans="1:7" ht="12.75">
      <c r="A46" s="29" t="s">
        <v>331</v>
      </c>
      <c r="B46" s="93">
        <v>9673</v>
      </c>
      <c r="C46" s="33">
        <f>(B46/$B$46)*100</f>
        <v>100</v>
      </c>
      <c r="E46" s="1" t="s">
        <v>332</v>
      </c>
      <c r="F46" s="97">
        <v>61</v>
      </c>
      <c r="G46" s="101">
        <f t="shared" si="6"/>
        <v>0.5150287065180682</v>
      </c>
    </row>
    <row r="47" spans="1:7" ht="12.75">
      <c r="A47" s="36" t="s">
        <v>333</v>
      </c>
      <c r="B47" s="97">
        <v>962</v>
      </c>
      <c r="C47" s="10">
        <f>(B47/$B$46)*100</f>
        <v>9.945208311795719</v>
      </c>
      <c r="E47" s="1" t="s">
        <v>334</v>
      </c>
      <c r="F47" s="97">
        <v>123</v>
      </c>
      <c r="G47" s="101">
        <f t="shared" si="6"/>
        <v>1.038500506585613</v>
      </c>
    </row>
    <row r="48" spans="1:7" ht="12.75">
      <c r="A48" s="36"/>
      <c r="B48" s="93" t="s">
        <v>250</v>
      </c>
      <c r="C48" s="10"/>
      <c r="E48" s="1" t="s">
        <v>335</v>
      </c>
      <c r="F48" s="97">
        <v>773</v>
      </c>
      <c r="G48" s="101">
        <f t="shared" si="6"/>
        <v>6.526511313745356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164</v>
      </c>
      <c r="G49" s="101">
        <f t="shared" si="6"/>
        <v>1.3846673421141507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44</v>
      </c>
      <c r="G50" s="101">
        <f t="shared" si="6"/>
        <v>0.37149611617696726</v>
      </c>
    </row>
    <row r="51" spans="1:7" ht="12.75">
      <c r="A51" s="5" t="s">
        <v>338</v>
      </c>
      <c r="B51" s="93">
        <v>1797</v>
      </c>
      <c r="C51" s="33">
        <f>(B51/$B$51)*100</f>
        <v>100</v>
      </c>
      <c r="E51" s="1" t="s">
        <v>339</v>
      </c>
      <c r="F51" s="97">
        <v>1341</v>
      </c>
      <c r="G51" s="101">
        <f t="shared" si="6"/>
        <v>11.322188449848024</v>
      </c>
    </row>
    <row r="52" spans="1:7" ht="12.75">
      <c r="A52" s="4" t="s">
        <v>340</v>
      </c>
      <c r="B52" s="98">
        <v>172</v>
      </c>
      <c r="C52" s="10">
        <f>(B52/$B$51)*100</f>
        <v>9.571508069003896</v>
      </c>
      <c r="E52" s="1" t="s">
        <v>341</v>
      </c>
      <c r="F52" s="97">
        <v>41</v>
      </c>
      <c r="G52" s="101">
        <f t="shared" si="6"/>
        <v>0.34616683552853766</v>
      </c>
    </row>
    <row r="53" spans="1:7" ht="12.75">
      <c r="A53" s="4"/>
      <c r="B53" s="93" t="s">
        <v>250</v>
      </c>
      <c r="C53" s="10"/>
      <c r="E53" s="1" t="s">
        <v>342</v>
      </c>
      <c r="F53" s="97">
        <v>62</v>
      </c>
      <c r="G53" s="101">
        <f t="shared" si="6"/>
        <v>0.5234718000675448</v>
      </c>
    </row>
    <row r="54" spans="1:7" ht="14.25">
      <c r="A54" s="5" t="s">
        <v>343</v>
      </c>
      <c r="B54" s="93">
        <v>7112</v>
      </c>
      <c r="C54" s="33">
        <f>(B54/$B$54)*100</f>
        <v>100</v>
      </c>
      <c r="E54" s="1" t="s">
        <v>201</v>
      </c>
      <c r="F54" s="97">
        <v>2326</v>
      </c>
      <c r="G54" s="101">
        <f t="shared" si="6"/>
        <v>19.638635596082405</v>
      </c>
    </row>
    <row r="55" spans="1:7" ht="12.75">
      <c r="A55" s="4" t="s">
        <v>340</v>
      </c>
      <c r="B55" s="98">
        <v>1189</v>
      </c>
      <c r="C55" s="10">
        <f>(B55/$B$54)*100</f>
        <v>16.71822272215973</v>
      </c>
      <c r="E55" s="1" t="s">
        <v>344</v>
      </c>
      <c r="F55" s="97">
        <v>1657</v>
      </c>
      <c r="G55" s="101">
        <f t="shared" si="6"/>
        <v>13.990206011482606</v>
      </c>
    </row>
    <row r="56" spans="1:7" ht="12.75">
      <c r="A56" s="4" t="s">
        <v>345</v>
      </c>
      <c r="B56" s="119">
        <v>57.2</v>
      </c>
      <c r="C56" s="37" t="s">
        <v>261</v>
      </c>
      <c r="E56" s="1" t="s">
        <v>346</v>
      </c>
      <c r="F56" s="97">
        <v>45</v>
      </c>
      <c r="G56" s="101">
        <f t="shared" si="6"/>
        <v>0.3799392097264438</v>
      </c>
    </row>
    <row r="57" spans="1:7" ht="12.75">
      <c r="A57" s="4" t="s">
        <v>347</v>
      </c>
      <c r="B57" s="98">
        <v>5923</v>
      </c>
      <c r="C57" s="10">
        <f>(B57/$B$54)*100</f>
        <v>83.28177727784028</v>
      </c>
      <c r="E57" s="1" t="s">
        <v>348</v>
      </c>
      <c r="F57" s="97">
        <v>110</v>
      </c>
      <c r="G57" s="101">
        <f t="shared" si="6"/>
        <v>0.9287402904424181</v>
      </c>
    </row>
    <row r="58" spans="1:7" ht="12.75">
      <c r="A58" s="4" t="s">
        <v>345</v>
      </c>
      <c r="B58" s="119">
        <v>79.5</v>
      </c>
      <c r="C58" s="37" t="s">
        <v>261</v>
      </c>
      <c r="E58" s="1" t="s">
        <v>349</v>
      </c>
      <c r="F58" s="97">
        <v>494</v>
      </c>
      <c r="G58" s="101">
        <f t="shared" si="6"/>
        <v>4.170888213441406</v>
      </c>
    </row>
    <row r="59" spans="1:7" ht="12.75">
      <c r="A59" s="4"/>
      <c r="B59" s="93" t="s">
        <v>250</v>
      </c>
      <c r="C59" s="10"/>
      <c r="E59" s="1" t="s">
        <v>350</v>
      </c>
      <c r="F59" s="97">
        <v>6</v>
      </c>
      <c r="G59" s="101">
        <f t="shared" si="6"/>
        <v>0.050658561296859174</v>
      </c>
    </row>
    <row r="60" spans="1:7" ht="12.75">
      <c r="A60" s="5" t="s">
        <v>351</v>
      </c>
      <c r="B60" s="93">
        <v>1901</v>
      </c>
      <c r="C60" s="33">
        <f>(B60/$B$60)*100</f>
        <v>100</v>
      </c>
      <c r="E60" s="1" t="s">
        <v>352</v>
      </c>
      <c r="F60" s="97">
        <v>279</v>
      </c>
      <c r="G60" s="101">
        <f t="shared" si="6"/>
        <v>2.3556231003039514</v>
      </c>
    </row>
    <row r="61" spans="1:7" ht="12.75">
      <c r="A61" s="4" t="s">
        <v>340</v>
      </c>
      <c r="B61" s="97">
        <v>697</v>
      </c>
      <c r="C61" s="10">
        <f>(B61/$B$60)*100</f>
        <v>36.664913203577065</v>
      </c>
      <c r="E61" s="1" t="s">
        <v>353</v>
      </c>
      <c r="F61" s="97">
        <v>137</v>
      </c>
      <c r="G61" s="101">
        <f t="shared" si="6"/>
        <v>1.1567038162782843</v>
      </c>
    </row>
    <row r="62" spans="1:7" ht="12.75">
      <c r="A62" s="4"/>
      <c r="B62" s="93" t="s">
        <v>250</v>
      </c>
      <c r="C62" s="10"/>
      <c r="E62" s="1" t="s">
        <v>354</v>
      </c>
      <c r="F62" s="97">
        <v>165</v>
      </c>
      <c r="G62" s="101">
        <f t="shared" si="6"/>
        <v>1.3931104356636272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34</v>
      </c>
      <c r="G63" s="101">
        <f t="shared" si="6"/>
        <v>0.28706518068220194</v>
      </c>
    </row>
    <row r="64" spans="1:7" ht="12.75">
      <c r="A64" s="29" t="s">
        <v>357</v>
      </c>
      <c r="B64" s="93">
        <v>11149</v>
      </c>
      <c r="C64" s="33">
        <f>(B64/$B$64)*100</f>
        <v>100</v>
      </c>
      <c r="E64" s="1" t="s">
        <v>358</v>
      </c>
      <c r="F64" s="97">
        <v>107</v>
      </c>
      <c r="G64" s="101">
        <f t="shared" si="6"/>
        <v>0.9034110097939885</v>
      </c>
    </row>
    <row r="65" spans="1:7" ht="12.75">
      <c r="A65" s="4" t="s">
        <v>256</v>
      </c>
      <c r="B65" s="97">
        <v>5315</v>
      </c>
      <c r="C65" s="10">
        <f>(B65/$B$64)*100</f>
        <v>47.672436989864565</v>
      </c>
      <c r="E65" s="1" t="s">
        <v>359</v>
      </c>
      <c r="F65" s="97">
        <v>115</v>
      </c>
      <c r="G65" s="101">
        <f t="shared" si="6"/>
        <v>0.9709557581898007</v>
      </c>
    </row>
    <row r="66" spans="1:7" ht="12.75">
      <c r="A66" s="4" t="s">
        <v>257</v>
      </c>
      <c r="B66" s="97">
        <v>5108</v>
      </c>
      <c r="C66" s="10">
        <f aca="true" t="shared" si="7" ref="C66:C71">(B66/$B$64)*100</f>
        <v>45.815768230334555</v>
      </c>
      <c r="E66" s="1" t="s">
        <v>360</v>
      </c>
      <c r="F66" s="97">
        <v>14</v>
      </c>
      <c r="G66" s="101">
        <f t="shared" si="6"/>
        <v>0.1182033096926714</v>
      </c>
    </row>
    <row r="67" spans="1:7" ht="12.75">
      <c r="A67" s="4" t="s">
        <v>361</v>
      </c>
      <c r="B67" s="97">
        <v>3423</v>
      </c>
      <c r="C67" s="10">
        <f t="shared" si="7"/>
        <v>30.70230513947439</v>
      </c>
      <c r="E67" s="1" t="s">
        <v>362</v>
      </c>
      <c r="F67" s="97">
        <v>46</v>
      </c>
      <c r="G67" s="101">
        <f t="shared" si="6"/>
        <v>0.3883823032759203</v>
      </c>
    </row>
    <row r="68" spans="1:7" ht="12.75">
      <c r="A68" s="4" t="s">
        <v>363</v>
      </c>
      <c r="B68" s="97">
        <v>1685</v>
      </c>
      <c r="C68" s="10">
        <f t="shared" si="7"/>
        <v>15.113463090860165</v>
      </c>
      <c r="E68" s="1" t="s">
        <v>364</v>
      </c>
      <c r="F68" s="97">
        <v>384</v>
      </c>
      <c r="G68" s="101">
        <f t="shared" si="6"/>
        <v>3.242147922998987</v>
      </c>
    </row>
    <row r="69" spans="1:7" ht="12.75">
      <c r="A69" s="4" t="s">
        <v>365</v>
      </c>
      <c r="B69" s="97">
        <v>856</v>
      </c>
      <c r="C69" s="10">
        <f t="shared" si="7"/>
        <v>7.6778186384429095</v>
      </c>
      <c r="E69" s="1" t="s">
        <v>366</v>
      </c>
      <c r="F69" s="97">
        <v>25</v>
      </c>
      <c r="G69" s="101">
        <f t="shared" si="6"/>
        <v>0.21107733873691323</v>
      </c>
    </row>
    <row r="70" spans="1:7" ht="12.75">
      <c r="A70" s="4" t="s">
        <v>367</v>
      </c>
      <c r="B70" s="97">
        <v>829</v>
      </c>
      <c r="C70" s="10">
        <f t="shared" si="7"/>
        <v>7.435644452417257</v>
      </c>
      <c r="E70" s="1" t="s">
        <v>368</v>
      </c>
      <c r="F70" s="97">
        <v>112</v>
      </c>
      <c r="G70" s="101">
        <f t="shared" si="6"/>
        <v>0.9456264775413712</v>
      </c>
    </row>
    <row r="71" spans="1:7" ht="12.75">
      <c r="A71" s="7" t="s">
        <v>258</v>
      </c>
      <c r="B71" s="103">
        <v>726</v>
      </c>
      <c r="C71" s="40">
        <f t="shared" si="7"/>
        <v>6.511794779800879</v>
      </c>
      <c r="D71" s="41"/>
      <c r="E71" s="9" t="s">
        <v>369</v>
      </c>
      <c r="F71" s="103">
        <v>4167</v>
      </c>
      <c r="G71" s="104">
        <f t="shared" si="6"/>
        <v>35.18237082066869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9900</v>
      </c>
      <c r="C9" s="81">
        <f>(B9/$B$9)*100</f>
        <v>100</v>
      </c>
      <c r="D9" s="65"/>
      <c r="E9" s="79" t="s">
        <v>381</v>
      </c>
      <c r="F9" s="80">
        <v>5205</v>
      </c>
      <c r="G9" s="81">
        <f>(F9/$F$9)*100</f>
        <v>100</v>
      </c>
    </row>
    <row r="10" spans="1:7" ht="12.75">
      <c r="A10" s="82" t="s">
        <v>382</v>
      </c>
      <c r="B10" s="97">
        <v>6354</v>
      </c>
      <c r="C10" s="105">
        <f>(B10/$B$9)*100</f>
        <v>64.18181818181819</v>
      </c>
      <c r="D10" s="65"/>
      <c r="E10" s="78" t="s">
        <v>383</v>
      </c>
      <c r="F10" s="97">
        <v>448</v>
      </c>
      <c r="G10" s="105">
        <f aca="true" t="shared" si="0" ref="G10:G19">(F10/$F$9)*100</f>
        <v>8.607108549471661</v>
      </c>
    </row>
    <row r="11" spans="1:7" ht="12.75">
      <c r="A11" s="82" t="s">
        <v>384</v>
      </c>
      <c r="B11" s="97">
        <v>6354</v>
      </c>
      <c r="C11" s="105">
        <f aca="true" t="shared" si="1" ref="C11:C16">(B11/$B$9)*100</f>
        <v>64.18181818181819</v>
      </c>
      <c r="D11" s="65"/>
      <c r="E11" s="78" t="s">
        <v>385</v>
      </c>
      <c r="F11" s="97">
        <v>373</v>
      </c>
      <c r="G11" s="105">
        <f t="shared" si="0"/>
        <v>7.166186359269933</v>
      </c>
    </row>
    <row r="12" spans="1:7" ht="12.75">
      <c r="A12" s="82" t="s">
        <v>386</v>
      </c>
      <c r="B12" s="97">
        <v>5990</v>
      </c>
      <c r="C12" s="105">
        <f>(B12/$B$9)*100</f>
        <v>60.505050505050505</v>
      </c>
      <c r="D12" s="65"/>
      <c r="E12" s="78" t="s">
        <v>387</v>
      </c>
      <c r="F12" s="97">
        <v>504</v>
      </c>
      <c r="G12" s="105">
        <f t="shared" si="0"/>
        <v>9.68299711815562</v>
      </c>
    </row>
    <row r="13" spans="1:7" ht="12.75">
      <c r="A13" s="82" t="s">
        <v>388</v>
      </c>
      <c r="B13" s="97">
        <v>364</v>
      </c>
      <c r="C13" s="105">
        <f>(B13/$B$9)*100</f>
        <v>3.676767676767677</v>
      </c>
      <c r="D13" s="65"/>
      <c r="E13" s="78" t="s">
        <v>389</v>
      </c>
      <c r="F13" s="97">
        <v>573</v>
      </c>
      <c r="G13" s="105">
        <f t="shared" si="0"/>
        <v>11.00864553314121</v>
      </c>
    </row>
    <row r="14" spans="1:7" ht="12.75">
      <c r="A14" s="82" t="s">
        <v>390</v>
      </c>
      <c r="B14" s="109">
        <v>5.7</v>
      </c>
      <c r="C14" s="112" t="s">
        <v>261</v>
      </c>
      <c r="D14" s="65"/>
      <c r="E14" s="78" t="s">
        <v>391</v>
      </c>
      <c r="F14" s="97">
        <v>792</v>
      </c>
      <c r="G14" s="105">
        <f t="shared" si="0"/>
        <v>15.21613832853026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989</v>
      </c>
      <c r="G15" s="105">
        <f t="shared" si="0"/>
        <v>19.00096061479347</v>
      </c>
    </row>
    <row r="16" spans="1:7" ht="12.75">
      <c r="A16" s="82" t="s">
        <v>67</v>
      </c>
      <c r="B16" s="97">
        <v>3546</v>
      </c>
      <c r="C16" s="105">
        <f t="shared" si="1"/>
        <v>35.81818181818181</v>
      </c>
      <c r="D16" s="65"/>
      <c r="E16" s="78" t="s">
        <v>68</v>
      </c>
      <c r="F16" s="97">
        <v>768</v>
      </c>
      <c r="G16" s="105">
        <f t="shared" si="0"/>
        <v>14.755043227665707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484</v>
      </c>
      <c r="G17" s="105">
        <f t="shared" si="0"/>
        <v>9.298751200768491</v>
      </c>
    </row>
    <row r="18" spans="1:7" ht="12.75">
      <c r="A18" s="77" t="s">
        <v>70</v>
      </c>
      <c r="B18" s="80">
        <v>5219</v>
      </c>
      <c r="C18" s="81">
        <f>(B18/$B$18)*100</f>
        <v>100</v>
      </c>
      <c r="D18" s="65"/>
      <c r="E18" s="78" t="s">
        <v>170</v>
      </c>
      <c r="F18" s="97">
        <v>178</v>
      </c>
      <c r="G18" s="105">
        <f t="shared" si="0"/>
        <v>3.419788664745437</v>
      </c>
    </row>
    <row r="19" spans="1:9" ht="12.75">
      <c r="A19" s="82" t="s">
        <v>382</v>
      </c>
      <c r="B19" s="97">
        <v>2933</v>
      </c>
      <c r="C19" s="105">
        <f>(B19/$B$18)*100</f>
        <v>56.19850546081625</v>
      </c>
      <c r="D19" s="65"/>
      <c r="E19" s="78" t="s">
        <v>169</v>
      </c>
      <c r="F19" s="98">
        <v>96</v>
      </c>
      <c r="G19" s="105">
        <f t="shared" si="0"/>
        <v>1.8443804034582134</v>
      </c>
      <c r="I19" s="117"/>
    </row>
    <row r="20" spans="1:7" ht="12.75">
      <c r="A20" s="82" t="s">
        <v>384</v>
      </c>
      <c r="B20" s="97">
        <v>2933</v>
      </c>
      <c r="C20" s="105">
        <f>(B20/$B$18)*100</f>
        <v>56.19850546081625</v>
      </c>
      <c r="D20" s="65"/>
      <c r="E20" s="78" t="s">
        <v>71</v>
      </c>
      <c r="F20" s="97">
        <v>47282</v>
      </c>
      <c r="G20" s="112" t="s">
        <v>261</v>
      </c>
    </row>
    <row r="21" spans="1:7" ht="12.75">
      <c r="A21" s="82" t="s">
        <v>386</v>
      </c>
      <c r="B21" s="97">
        <v>2772</v>
      </c>
      <c r="C21" s="105">
        <f>(B21/$B$18)*100</f>
        <v>53.11362329948266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4062</v>
      </c>
      <c r="G22" s="105">
        <f>(F22/$F$9)*100</f>
        <v>78.04034582132566</v>
      </c>
    </row>
    <row r="23" spans="1:7" ht="12.75">
      <c r="A23" s="77" t="s">
        <v>73</v>
      </c>
      <c r="B23" s="80">
        <v>730</v>
      </c>
      <c r="C23" s="81">
        <f>(B23/$B$23)*100</f>
        <v>100</v>
      </c>
      <c r="D23" s="65"/>
      <c r="E23" s="78" t="s">
        <v>74</v>
      </c>
      <c r="F23" s="97">
        <v>61638</v>
      </c>
      <c r="G23" s="112" t="s">
        <v>261</v>
      </c>
    </row>
    <row r="24" spans="1:7" ht="12.75">
      <c r="A24" s="82" t="s">
        <v>75</v>
      </c>
      <c r="B24" s="97">
        <v>404</v>
      </c>
      <c r="C24" s="105">
        <f>(B24/$B$23)*100</f>
        <v>55.342465753424655</v>
      </c>
      <c r="D24" s="65"/>
      <c r="E24" s="78" t="s">
        <v>76</v>
      </c>
      <c r="F24" s="97">
        <v>1582</v>
      </c>
      <c r="G24" s="105">
        <f>(F24/$F$9)*100</f>
        <v>30.39385206532181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10959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239</v>
      </c>
      <c r="G26" s="105">
        <f>(F26/$F$9)*100</f>
        <v>4.591738712776177</v>
      </c>
    </row>
    <row r="27" spans="1:7" ht="12.75">
      <c r="A27" s="77" t="s">
        <v>85</v>
      </c>
      <c r="B27" s="80">
        <v>5849</v>
      </c>
      <c r="C27" s="81">
        <f>(B27/$B$27)*100</f>
        <v>100</v>
      </c>
      <c r="D27" s="65"/>
      <c r="E27" s="78" t="s">
        <v>78</v>
      </c>
      <c r="F27" s="98">
        <v>6573</v>
      </c>
      <c r="G27" s="112" t="s">
        <v>261</v>
      </c>
    </row>
    <row r="28" spans="1:7" ht="12.75">
      <c r="A28" s="82" t="s">
        <v>86</v>
      </c>
      <c r="B28" s="97">
        <v>3780</v>
      </c>
      <c r="C28" s="105">
        <f aca="true" t="shared" si="2" ref="C28:C33">(B28/$B$27)*100</f>
        <v>64.6264318686955</v>
      </c>
      <c r="D28" s="65"/>
      <c r="E28" s="78" t="s">
        <v>79</v>
      </c>
      <c r="F28" s="97">
        <v>89</v>
      </c>
      <c r="G28" s="105">
        <f>(F28/$F$9)*100</f>
        <v>1.7098943323727185</v>
      </c>
    </row>
    <row r="29" spans="1:7" ht="12.75">
      <c r="A29" s="82" t="s">
        <v>87</v>
      </c>
      <c r="B29" s="97">
        <v>663</v>
      </c>
      <c r="C29" s="105">
        <f t="shared" si="2"/>
        <v>11.335270986493418</v>
      </c>
      <c r="D29" s="65"/>
      <c r="E29" s="78" t="s">
        <v>80</v>
      </c>
      <c r="F29" s="97">
        <v>2314</v>
      </c>
      <c r="G29" s="112" t="s">
        <v>261</v>
      </c>
    </row>
    <row r="30" spans="1:7" ht="12.75">
      <c r="A30" s="82" t="s">
        <v>88</v>
      </c>
      <c r="B30" s="97">
        <v>745</v>
      </c>
      <c r="C30" s="105">
        <f t="shared" si="2"/>
        <v>12.737220037613268</v>
      </c>
      <c r="D30" s="65"/>
      <c r="E30" s="78" t="s">
        <v>81</v>
      </c>
      <c r="F30" s="97">
        <v>889</v>
      </c>
      <c r="G30" s="105">
        <f>(F30/$F$9)*100</f>
        <v>17.07973102785783</v>
      </c>
    </row>
    <row r="31" spans="1:7" ht="12.75">
      <c r="A31" s="82" t="s">
        <v>115</v>
      </c>
      <c r="B31" s="97">
        <v>418</v>
      </c>
      <c r="C31" s="105">
        <f t="shared" si="2"/>
        <v>7.146520772781672</v>
      </c>
      <c r="D31" s="65"/>
      <c r="E31" s="78" t="s">
        <v>82</v>
      </c>
      <c r="F31" s="97">
        <v>15195</v>
      </c>
      <c r="G31" s="112" t="s">
        <v>261</v>
      </c>
    </row>
    <row r="32" spans="1:7" ht="12.75">
      <c r="A32" s="82" t="s">
        <v>89</v>
      </c>
      <c r="B32" s="97">
        <v>121</v>
      </c>
      <c r="C32" s="105">
        <f t="shared" si="2"/>
        <v>2.068729697384168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122</v>
      </c>
      <c r="C33" s="105">
        <f t="shared" si="2"/>
        <v>2.085826637031971</v>
      </c>
      <c r="D33" s="65"/>
      <c r="E33" s="79" t="s">
        <v>84</v>
      </c>
      <c r="F33" s="80">
        <v>2542</v>
      </c>
      <c r="G33" s="81">
        <f>(F33/$F$33)*100</f>
        <v>100</v>
      </c>
    </row>
    <row r="34" spans="1:7" ht="12.75">
      <c r="A34" s="82" t="s">
        <v>91</v>
      </c>
      <c r="B34" s="120">
        <v>30.4</v>
      </c>
      <c r="C34" s="112" t="s">
        <v>261</v>
      </c>
      <c r="D34" s="65"/>
      <c r="E34" s="78" t="s">
        <v>383</v>
      </c>
      <c r="F34" s="97">
        <v>97</v>
      </c>
      <c r="G34" s="105">
        <f aca="true" t="shared" si="3" ref="G34:G43">(F34/$F$33)*100</f>
        <v>3.8158929976396543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90</v>
      </c>
      <c r="G35" s="105">
        <f t="shared" si="3"/>
        <v>3.540519276160504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217</v>
      </c>
      <c r="G36" s="105">
        <f t="shared" si="3"/>
        <v>8.536585365853659</v>
      </c>
    </row>
    <row r="37" spans="1:7" ht="12.75">
      <c r="A37" s="77" t="s">
        <v>94</v>
      </c>
      <c r="B37" s="80">
        <v>5990</v>
      </c>
      <c r="C37" s="81">
        <f>(B37/$B$37)*100</f>
        <v>100</v>
      </c>
      <c r="D37" s="65"/>
      <c r="E37" s="78" t="s">
        <v>389</v>
      </c>
      <c r="F37" s="97">
        <v>243</v>
      </c>
      <c r="G37" s="105">
        <f t="shared" si="3"/>
        <v>9.55940204563336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352</v>
      </c>
      <c r="G38" s="105">
        <f t="shared" si="3"/>
        <v>13.847364280094416</v>
      </c>
    </row>
    <row r="39" spans="1:7" ht="12.75">
      <c r="A39" s="82" t="s">
        <v>97</v>
      </c>
      <c r="B39" s="98">
        <v>2194</v>
      </c>
      <c r="C39" s="105">
        <f>(B39/$B$37)*100</f>
        <v>36.62771285475793</v>
      </c>
      <c r="D39" s="65"/>
      <c r="E39" s="78" t="s">
        <v>393</v>
      </c>
      <c r="F39" s="97">
        <v>509</v>
      </c>
      <c r="G39" s="105">
        <f t="shared" si="3"/>
        <v>20.02360346184107</v>
      </c>
    </row>
    <row r="40" spans="1:7" ht="12.75">
      <c r="A40" s="82" t="s">
        <v>98</v>
      </c>
      <c r="B40" s="98">
        <v>1166</v>
      </c>
      <c r="C40" s="105">
        <f>(B40/$B$37)*100</f>
        <v>19.46577629382304</v>
      </c>
      <c r="D40" s="65"/>
      <c r="E40" s="78" t="s">
        <v>68</v>
      </c>
      <c r="F40" s="97">
        <v>460</v>
      </c>
      <c r="G40" s="105">
        <f t="shared" si="3"/>
        <v>18.09598741148702</v>
      </c>
    </row>
    <row r="41" spans="1:7" ht="12.75">
      <c r="A41" s="82" t="s">
        <v>100</v>
      </c>
      <c r="B41" s="98">
        <v>1788</v>
      </c>
      <c r="C41" s="105">
        <f>(B41/$B$37)*100</f>
        <v>29.84974958263773</v>
      </c>
      <c r="D41" s="65"/>
      <c r="E41" s="78" t="s">
        <v>69</v>
      </c>
      <c r="F41" s="97">
        <v>354</v>
      </c>
      <c r="G41" s="105">
        <f t="shared" si="3"/>
        <v>13.926042486231314</v>
      </c>
    </row>
    <row r="42" spans="1:7" ht="12.75">
      <c r="A42" s="82" t="s">
        <v>260</v>
      </c>
      <c r="B42" s="98">
        <v>10</v>
      </c>
      <c r="C42" s="105">
        <f>(B42/$B$37)*100</f>
        <v>0.1669449081803005</v>
      </c>
      <c r="D42" s="65"/>
      <c r="E42" s="78" t="s">
        <v>170</v>
      </c>
      <c r="F42" s="97">
        <v>131</v>
      </c>
      <c r="G42" s="105">
        <f t="shared" si="3"/>
        <v>5.153422501966955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89</v>
      </c>
      <c r="G43" s="105">
        <f t="shared" si="3"/>
        <v>3.5011801730920533</v>
      </c>
    </row>
    <row r="44" spans="1:7" ht="12.75">
      <c r="A44" s="82" t="s">
        <v>291</v>
      </c>
      <c r="B44" s="98">
        <v>388</v>
      </c>
      <c r="C44" s="105">
        <f>(B44/$B$37)*100</f>
        <v>6.477462437395659</v>
      </c>
      <c r="D44" s="65"/>
      <c r="E44" s="78" t="s">
        <v>93</v>
      </c>
      <c r="F44" s="97">
        <v>63333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444</v>
      </c>
      <c r="C46" s="105">
        <f>(B46/$B$37)*100</f>
        <v>7.412353923205342</v>
      </c>
      <c r="D46" s="65"/>
      <c r="E46" s="78" t="s">
        <v>96</v>
      </c>
      <c r="F46" s="97">
        <v>26265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45922</v>
      </c>
      <c r="G48" s="112" t="s">
        <v>261</v>
      </c>
    </row>
    <row r="49" spans="1:7" ht="13.5" thickBot="1">
      <c r="A49" s="82" t="s">
        <v>292</v>
      </c>
      <c r="B49" s="98">
        <v>24</v>
      </c>
      <c r="C49" s="105">
        <f aca="true" t="shared" si="4" ref="C49:C55">(B49/$B$37)*100</f>
        <v>0.40066777963272115</v>
      </c>
      <c r="D49" s="87"/>
      <c r="E49" s="88" t="s">
        <v>102</v>
      </c>
      <c r="F49" s="113">
        <v>34231</v>
      </c>
      <c r="G49" s="114" t="s">
        <v>261</v>
      </c>
    </row>
    <row r="50" spans="1:7" ht="13.5" thickTop="1">
      <c r="A50" s="82" t="s">
        <v>116</v>
      </c>
      <c r="B50" s="98">
        <v>324</v>
      </c>
      <c r="C50" s="105">
        <f t="shared" si="4"/>
        <v>5.409015025041737</v>
      </c>
      <c r="D50" s="65"/>
      <c r="E50" s="78"/>
      <c r="F50" s="86"/>
      <c r="G50" s="85"/>
    </row>
    <row r="51" spans="1:7" ht="12.75">
      <c r="A51" s="82" t="s">
        <v>117</v>
      </c>
      <c r="B51" s="98">
        <v>418</v>
      </c>
      <c r="C51" s="105">
        <f t="shared" si="4"/>
        <v>6.9782971619365615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240</v>
      </c>
      <c r="C52" s="105">
        <f t="shared" si="4"/>
        <v>4.006677796327212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599</v>
      </c>
      <c r="C53" s="105">
        <f t="shared" si="4"/>
        <v>10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219</v>
      </c>
      <c r="C54" s="105">
        <f t="shared" si="4"/>
        <v>3.656093489148581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414</v>
      </c>
      <c r="C55" s="105">
        <f t="shared" si="4"/>
        <v>6.9115191986644415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679</v>
      </c>
      <c r="C57" s="105">
        <f>(B57/$B$37)*100</f>
        <v>11.335559265442404</v>
      </c>
      <c r="D57" s="65"/>
      <c r="E57" s="79" t="s">
        <v>84</v>
      </c>
      <c r="F57" s="80">
        <v>159</v>
      </c>
      <c r="G57" s="105">
        <f>(F57/L57)*100</f>
        <v>6.254917387883556</v>
      </c>
      <c r="H57" s="79" t="s">
        <v>84</v>
      </c>
      <c r="L57" s="15">
        <v>2542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144</v>
      </c>
      <c r="G58" s="105">
        <f>(F58/L58)*100</f>
        <v>13.211009174311927</v>
      </c>
      <c r="H58" s="78" t="s">
        <v>118</v>
      </c>
      <c r="L58" s="15">
        <v>1090</v>
      </c>
    </row>
    <row r="59" spans="1:12" ht="12.75">
      <c r="A59" s="82" t="s">
        <v>112</v>
      </c>
      <c r="B59" s="98">
        <v>821</v>
      </c>
      <c r="C59" s="105">
        <f>(B59/$B$37)*100</f>
        <v>13.70617696160267</v>
      </c>
      <c r="D59" s="65"/>
      <c r="E59" s="78" t="s">
        <v>120</v>
      </c>
      <c r="F59" s="97">
        <v>66</v>
      </c>
      <c r="G59" s="105">
        <f>(F59/L59)*100</f>
        <v>12.595419847328243</v>
      </c>
      <c r="H59" s="78" t="s">
        <v>120</v>
      </c>
      <c r="L59" s="15">
        <v>524</v>
      </c>
    </row>
    <row r="60" spans="1:7" ht="12.75">
      <c r="A60" s="82" t="s">
        <v>113</v>
      </c>
      <c r="B60" s="98">
        <v>1106</v>
      </c>
      <c r="C60" s="105">
        <f>(B60/$B$37)*100</f>
        <v>18.464106844741234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573</v>
      </c>
      <c r="C62" s="105">
        <f>(B62/$B$37)*100</f>
        <v>9.565943238731219</v>
      </c>
      <c r="D62" s="65"/>
      <c r="E62" s="79" t="s">
        <v>123</v>
      </c>
      <c r="F62" s="80">
        <v>97</v>
      </c>
      <c r="G62" s="105">
        <f>(F62/L62)*100</f>
        <v>17.73308957952468</v>
      </c>
      <c r="H62" s="79" t="s">
        <v>394</v>
      </c>
      <c r="L62" s="15">
        <v>547</v>
      </c>
    </row>
    <row r="63" spans="1:12" ht="12.75">
      <c r="A63" s="61" t="s">
        <v>293</v>
      </c>
      <c r="B63" s="98">
        <v>260</v>
      </c>
      <c r="C63" s="105">
        <f>(B63/$B$37)*100</f>
        <v>4.340567612687813</v>
      </c>
      <c r="D63" s="65"/>
      <c r="E63" s="78" t="s">
        <v>118</v>
      </c>
      <c r="F63" s="97">
        <v>88</v>
      </c>
      <c r="G63" s="105">
        <f>(F63/L63)*100</f>
        <v>27.160493827160494</v>
      </c>
      <c r="H63" s="78" t="s">
        <v>118</v>
      </c>
      <c r="L63" s="15">
        <v>324</v>
      </c>
    </row>
    <row r="64" spans="1:12" ht="12.75">
      <c r="A64" s="82" t="s">
        <v>114</v>
      </c>
      <c r="B64" s="98">
        <v>313</v>
      </c>
      <c r="C64" s="105">
        <f>(B64/$B$37)*100</f>
        <v>5.225375626043405</v>
      </c>
      <c r="D64" s="65"/>
      <c r="E64" s="78" t="s">
        <v>120</v>
      </c>
      <c r="F64" s="97">
        <v>37</v>
      </c>
      <c r="G64" s="105">
        <f>(F64/L64)*100</f>
        <v>30.327868852459016</v>
      </c>
      <c r="H64" s="78" t="s">
        <v>120</v>
      </c>
      <c r="L64" s="15">
        <v>122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1363</v>
      </c>
      <c r="G66" s="105">
        <f aca="true" t="shared" si="5" ref="G66:G71">(F66/L66)*100</f>
        <v>11.952994825923003</v>
      </c>
      <c r="H66" s="79" t="s">
        <v>124</v>
      </c>
      <c r="L66" s="15">
        <v>11403</v>
      </c>
    </row>
    <row r="67" spans="1:12" ht="12.75">
      <c r="A67" s="82" t="s">
        <v>126</v>
      </c>
      <c r="B67" s="97">
        <v>4992</v>
      </c>
      <c r="C67" s="105">
        <f>(B67/$B$37)*100</f>
        <v>83.33889816360602</v>
      </c>
      <c r="D67" s="65"/>
      <c r="E67" s="78" t="s">
        <v>262</v>
      </c>
      <c r="F67" s="97">
        <v>1013</v>
      </c>
      <c r="G67" s="105">
        <f t="shared" si="5"/>
        <v>10.852796228840797</v>
      </c>
      <c r="H67" s="78" t="s">
        <v>262</v>
      </c>
      <c r="L67" s="15">
        <v>9334</v>
      </c>
    </row>
    <row r="68" spans="1:12" ht="12.75">
      <c r="A68" s="82" t="s">
        <v>128</v>
      </c>
      <c r="B68" s="97">
        <v>644</v>
      </c>
      <c r="C68" s="105">
        <f>(B68/$B$37)*100</f>
        <v>10.751252086811352</v>
      </c>
      <c r="D68" s="65"/>
      <c r="E68" s="78" t="s">
        <v>127</v>
      </c>
      <c r="F68" s="97">
        <v>202</v>
      </c>
      <c r="G68" s="105">
        <f t="shared" si="5"/>
        <v>10.625986322987902</v>
      </c>
      <c r="H68" s="78" t="s">
        <v>127</v>
      </c>
      <c r="L68" s="15">
        <v>1901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338</v>
      </c>
      <c r="G69" s="105">
        <f t="shared" si="5"/>
        <v>16.544297601566324</v>
      </c>
      <c r="H69" s="78" t="s">
        <v>129</v>
      </c>
      <c r="L69" s="15">
        <v>2043</v>
      </c>
    </row>
    <row r="70" spans="1:12" ht="12.75">
      <c r="A70" s="82" t="s">
        <v>376</v>
      </c>
      <c r="B70" s="97">
        <v>333</v>
      </c>
      <c r="C70" s="105">
        <f>(B70/$B$37)*100</f>
        <v>5.559265442404007</v>
      </c>
      <c r="D70" s="65"/>
      <c r="E70" s="78" t="s">
        <v>130</v>
      </c>
      <c r="F70" s="97">
        <v>241</v>
      </c>
      <c r="G70" s="105">
        <f t="shared" si="5"/>
        <v>17.25125268432355</v>
      </c>
      <c r="H70" s="78" t="s">
        <v>130</v>
      </c>
      <c r="L70" s="15">
        <v>1397</v>
      </c>
    </row>
    <row r="71" spans="1:12" ht="13.5" thickBot="1">
      <c r="A71" s="90" t="s">
        <v>371</v>
      </c>
      <c r="B71" s="110">
        <v>21</v>
      </c>
      <c r="C71" s="111">
        <f>(B71/$B$37)*100</f>
        <v>0.35058430717863104</v>
      </c>
      <c r="D71" s="91"/>
      <c r="E71" s="92" t="s">
        <v>131</v>
      </c>
      <c r="F71" s="110">
        <v>774</v>
      </c>
      <c r="G71" s="118">
        <f t="shared" si="5"/>
        <v>20.33096926713948</v>
      </c>
      <c r="H71" s="92" t="s">
        <v>131</v>
      </c>
      <c r="L71" s="15">
        <v>3807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5450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5201</v>
      </c>
      <c r="G9" s="81">
        <f>(F9/$F$9)*100</f>
        <v>100</v>
      </c>
      <c r="I9" s="53"/>
    </row>
    <row r="10" spans="1:7" ht="12.75">
      <c r="A10" s="36" t="s">
        <v>137</v>
      </c>
      <c r="B10" s="97">
        <v>2101</v>
      </c>
      <c r="C10" s="105">
        <f aca="true" t="shared" si="0" ref="C10:C18">(B10/$B$8)*100</f>
        <v>38.55045871559633</v>
      </c>
      <c r="E10" s="32" t="s">
        <v>138</v>
      </c>
      <c r="F10" s="97">
        <v>4962</v>
      </c>
      <c r="G10" s="105">
        <f>(F10/$F$9)*100</f>
        <v>95.40472985964237</v>
      </c>
    </row>
    <row r="11" spans="1:7" ht="12.75">
      <c r="A11" s="36" t="s">
        <v>139</v>
      </c>
      <c r="B11" s="97">
        <v>352</v>
      </c>
      <c r="C11" s="105">
        <f t="shared" si="0"/>
        <v>6.458715596330275</v>
      </c>
      <c r="E11" s="32" t="s">
        <v>140</v>
      </c>
      <c r="F11" s="97">
        <v>126</v>
      </c>
      <c r="G11" s="105">
        <f>(F11/$F$9)*100</f>
        <v>2.4226110363391657</v>
      </c>
    </row>
    <row r="12" spans="1:7" ht="12.75">
      <c r="A12" s="36" t="s">
        <v>141</v>
      </c>
      <c r="B12" s="97">
        <v>613</v>
      </c>
      <c r="C12" s="105">
        <f t="shared" si="0"/>
        <v>11.247706422018348</v>
      </c>
      <c r="E12" s="32" t="s">
        <v>142</v>
      </c>
      <c r="F12" s="97">
        <v>113</v>
      </c>
      <c r="G12" s="105">
        <f>(F12/$F$9)*100</f>
        <v>2.172659104018458</v>
      </c>
    </row>
    <row r="13" spans="1:7" ht="12.75">
      <c r="A13" s="36" t="s">
        <v>143</v>
      </c>
      <c r="B13" s="97">
        <v>615</v>
      </c>
      <c r="C13" s="105">
        <f t="shared" si="0"/>
        <v>11.284403669724771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312</v>
      </c>
      <c r="C14" s="105">
        <f t="shared" si="0"/>
        <v>5.724770642201834</v>
      </c>
      <c r="E14" s="42" t="s">
        <v>145</v>
      </c>
      <c r="F14" s="80">
        <v>1810</v>
      </c>
      <c r="G14" s="81">
        <f>(F14/$F$14)*100</f>
        <v>100</v>
      </c>
    </row>
    <row r="15" spans="1:7" ht="12.75">
      <c r="A15" s="36" t="s">
        <v>146</v>
      </c>
      <c r="B15" s="97">
        <v>294</v>
      </c>
      <c r="C15" s="105">
        <f t="shared" si="0"/>
        <v>5.394495412844036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1163</v>
      </c>
      <c r="C16" s="105">
        <f t="shared" si="0"/>
        <v>21.339449541284402</v>
      </c>
      <c r="E16" s="1" t="s">
        <v>149</v>
      </c>
      <c r="F16" s="97">
        <v>5</v>
      </c>
      <c r="G16" s="105">
        <f>(F16/$F$14)*100</f>
        <v>0.2762430939226519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304</v>
      </c>
      <c r="G17" s="105">
        <f aca="true" t="shared" si="1" ref="G17:G23">(F17/$F$14)*100</f>
        <v>16.795580110497237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319</v>
      </c>
      <c r="G18" s="105">
        <f t="shared" si="1"/>
        <v>17.624309392265193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477</v>
      </c>
      <c r="G19" s="105">
        <f t="shared" si="1"/>
        <v>26.353591160220997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510</v>
      </c>
      <c r="G20" s="105">
        <f t="shared" si="1"/>
        <v>28.176795580110497</v>
      </c>
    </row>
    <row r="21" spans="1:7" ht="12.75">
      <c r="A21" s="36" t="s">
        <v>156</v>
      </c>
      <c r="B21" s="98">
        <v>48</v>
      </c>
      <c r="C21" s="105">
        <f aca="true" t="shared" si="2" ref="C21:C28">(B21/$B$8)*100</f>
        <v>0.8807339449541285</v>
      </c>
      <c r="E21" s="1" t="s">
        <v>157</v>
      </c>
      <c r="F21" s="97">
        <v>174</v>
      </c>
      <c r="G21" s="105">
        <f t="shared" si="1"/>
        <v>9.613259668508286</v>
      </c>
    </row>
    <row r="22" spans="1:7" ht="12.75">
      <c r="A22" s="36" t="s">
        <v>158</v>
      </c>
      <c r="B22" s="98">
        <v>231</v>
      </c>
      <c r="C22" s="105">
        <f t="shared" si="2"/>
        <v>4.238532110091743</v>
      </c>
      <c r="E22" s="1" t="s">
        <v>159</v>
      </c>
      <c r="F22" s="97">
        <v>11</v>
      </c>
      <c r="G22" s="105">
        <f t="shared" si="1"/>
        <v>0.6077348066298343</v>
      </c>
    </row>
    <row r="23" spans="1:7" ht="12.75">
      <c r="A23" s="36" t="s">
        <v>160</v>
      </c>
      <c r="B23" s="98">
        <v>81</v>
      </c>
      <c r="C23" s="105">
        <f t="shared" si="2"/>
        <v>1.4862385321100917</v>
      </c>
      <c r="E23" s="1" t="s">
        <v>161</v>
      </c>
      <c r="F23" s="98">
        <v>10</v>
      </c>
      <c r="G23" s="105">
        <f t="shared" si="1"/>
        <v>0.5524861878453038</v>
      </c>
    </row>
    <row r="24" spans="1:7" ht="12.75">
      <c r="A24" s="36" t="s">
        <v>162</v>
      </c>
      <c r="B24" s="97">
        <v>323</v>
      </c>
      <c r="C24" s="105">
        <f t="shared" si="2"/>
        <v>5.926605504587156</v>
      </c>
      <c r="E24" s="1" t="s">
        <v>163</v>
      </c>
      <c r="F24" s="97">
        <v>178900</v>
      </c>
      <c r="G24" s="112" t="s">
        <v>261</v>
      </c>
    </row>
    <row r="25" spans="1:7" ht="12.75">
      <c r="A25" s="36" t="s">
        <v>164</v>
      </c>
      <c r="B25" s="97">
        <v>346</v>
      </c>
      <c r="C25" s="105">
        <f t="shared" si="2"/>
        <v>6.348623853211009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825</v>
      </c>
      <c r="C26" s="105">
        <f t="shared" si="2"/>
        <v>15.137614678899084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1619</v>
      </c>
      <c r="C27" s="105">
        <f t="shared" si="2"/>
        <v>29.706422018348622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1977</v>
      </c>
      <c r="C28" s="105">
        <f t="shared" si="2"/>
        <v>36.27522935779817</v>
      </c>
      <c r="E28" s="32" t="s">
        <v>176</v>
      </c>
      <c r="F28" s="97">
        <v>1342</v>
      </c>
      <c r="G28" s="105">
        <f aca="true" t="shared" si="3" ref="G28:G35">(F28/$F$14)*100</f>
        <v>74.14364640883979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0.3867403314917127</v>
      </c>
    </row>
    <row r="31" spans="1:7" ht="12.75">
      <c r="A31" s="36" t="s">
        <v>180</v>
      </c>
      <c r="B31" s="97">
        <v>176</v>
      </c>
      <c r="C31" s="105">
        <f aca="true" t="shared" si="4" ref="C31:C39">(B31/$B$8)*100</f>
        <v>3.2293577981651373</v>
      </c>
      <c r="E31" s="32" t="s">
        <v>181</v>
      </c>
      <c r="F31" s="97">
        <v>28</v>
      </c>
      <c r="G31" s="105">
        <f t="shared" si="3"/>
        <v>1.5469613259668509</v>
      </c>
    </row>
    <row r="32" spans="1:7" ht="12.75">
      <c r="A32" s="36" t="s">
        <v>182</v>
      </c>
      <c r="B32" s="97">
        <v>334</v>
      </c>
      <c r="C32" s="105">
        <f t="shared" si="4"/>
        <v>6.128440366972477</v>
      </c>
      <c r="E32" s="32" t="s">
        <v>183</v>
      </c>
      <c r="F32" s="97">
        <v>143</v>
      </c>
      <c r="G32" s="105">
        <f t="shared" si="3"/>
        <v>7.900552486187845</v>
      </c>
    </row>
    <row r="33" spans="1:7" ht="12.75">
      <c r="A33" s="36" t="s">
        <v>184</v>
      </c>
      <c r="B33" s="97">
        <v>1034</v>
      </c>
      <c r="C33" s="105">
        <f t="shared" si="4"/>
        <v>18.972477064220183</v>
      </c>
      <c r="E33" s="32" t="s">
        <v>185</v>
      </c>
      <c r="F33" s="97">
        <v>379</v>
      </c>
      <c r="G33" s="105">
        <f t="shared" si="3"/>
        <v>20.93922651933702</v>
      </c>
    </row>
    <row r="34" spans="1:7" ht="12.75">
      <c r="A34" s="36" t="s">
        <v>186</v>
      </c>
      <c r="B34" s="97">
        <v>819</v>
      </c>
      <c r="C34" s="105">
        <f t="shared" si="4"/>
        <v>15.027522935779816</v>
      </c>
      <c r="E34" s="32" t="s">
        <v>187</v>
      </c>
      <c r="F34" s="97">
        <v>492</v>
      </c>
      <c r="G34" s="105">
        <f t="shared" si="3"/>
        <v>27.18232044198895</v>
      </c>
    </row>
    <row r="35" spans="1:7" ht="12.75">
      <c r="A35" s="36" t="s">
        <v>188</v>
      </c>
      <c r="B35" s="97">
        <v>902</v>
      </c>
      <c r="C35" s="105">
        <f t="shared" si="4"/>
        <v>16.55045871559633</v>
      </c>
      <c r="E35" s="32" t="s">
        <v>189</v>
      </c>
      <c r="F35" s="97">
        <v>293</v>
      </c>
      <c r="G35" s="105">
        <f t="shared" si="3"/>
        <v>16.187845303867405</v>
      </c>
    </row>
    <row r="36" spans="1:7" ht="12.75">
      <c r="A36" s="36" t="s">
        <v>190</v>
      </c>
      <c r="B36" s="97">
        <v>1143</v>
      </c>
      <c r="C36" s="105">
        <f t="shared" si="4"/>
        <v>20.972477064220183</v>
      </c>
      <c r="E36" s="32" t="s">
        <v>191</v>
      </c>
      <c r="F36" s="97">
        <v>1558</v>
      </c>
      <c r="G36" s="112" t="s">
        <v>261</v>
      </c>
    </row>
    <row r="37" spans="1:7" ht="12.75">
      <c r="A37" s="36" t="s">
        <v>192</v>
      </c>
      <c r="B37" s="97">
        <v>494</v>
      </c>
      <c r="C37" s="105">
        <f t="shared" si="4"/>
        <v>9.064220183486238</v>
      </c>
      <c r="E37" s="32" t="s">
        <v>193</v>
      </c>
      <c r="F37" s="97">
        <v>468</v>
      </c>
      <c r="G37" s="105">
        <f>(F37/$F$14)*100</f>
        <v>25.856353591160218</v>
      </c>
    </row>
    <row r="38" spans="1:7" ht="12.75">
      <c r="A38" s="36" t="s">
        <v>194</v>
      </c>
      <c r="B38" s="97">
        <v>314</v>
      </c>
      <c r="C38" s="105">
        <f t="shared" si="4"/>
        <v>5.761467889908257</v>
      </c>
      <c r="E38" s="32" t="s">
        <v>191</v>
      </c>
      <c r="F38" s="97">
        <v>547</v>
      </c>
      <c r="G38" s="112" t="s">
        <v>261</v>
      </c>
    </row>
    <row r="39" spans="1:7" ht="12.75">
      <c r="A39" s="36" t="s">
        <v>195</v>
      </c>
      <c r="B39" s="97">
        <v>234</v>
      </c>
      <c r="C39" s="105">
        <f t="shared" si="4"/>
        <v>4.293577981651376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5201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394</v>
      </c>
      <c r="G43" s="105">
        <f aca="true" t="shared" si="5" ref="G43:G48">(F43/$F$14)*100</f>
        <v>21.76795580110497</v>
      </c>
    </row>
    <row r="44" spans="1:7" ht="12.75">
      <c r="A44" s="36" t="s">
        <v>209</v>
      </c>
      <c r="B44" s="98">
        <v>983</v>
      </c>
      <c r="C44" s="105">
        <f aca="true" t="shared" si="6" ref="C44:C49">(B44/$B$42)*100</f>
        <v>18.900211497788888</v>
      </c>
      <c r="E44" s="32" t="s">
        <v>210</v>
      </c>
      <c r="F44" s="97">
        <v>346</v>
      </c>
      <c r="G44" s="105">
        <f t="shared" si="5"/>
        <v>19.116022099447513</v>
      </c>
    </row>
    <row r="45" spans="1:7" ht="12.75">
      <c r="A45" s="36" t="s">
        <v>211</v>
      </c>
      <c r="B45" s="98">
        <v>1853</v>
      </c>
      <c r="C45" s="105">
        <f t="shared" si="6"/>
        <v>35.62776389155932</v>
      </c>
      <c r="E45" s="32" t="s">
        <v>212</v>
      </c>
      <c r="F45" s="97">
        <v>250</v>
      </c>
      <c r="G45" s="105">
        <f t="shared" si="5"/>
        <v>13.812154696132598</v>
      </c>
    </row>
    <row r="46" spans="1:7" ht="12.75">
      <c r="A46" s="36" t="s">
        <v>213</v>
      </c>
      <c r="B46" s="98">
        <v>706</v>
      </c>
      <c r="C46" s="105">
        <f t="shared" si="6"/>
        <v>13.574312632186118</v>
      </c>
      <c r="E46" s="32" t="s">
        <v>214</v>
      </c>
      <c r="F46" s="97">
        <v>197</v>
      </c>
      <c r="G46" s="105">
        <f t="shared" si="5"/>
        <v>10.883977900552486</v>
      </c>
    </row>
    <row r="47" spans="1:7" ht="12.75">
      <c r="A47" s="36" t="s">
        <v>215</v>
      </c>
      <c r="B47" s="97">
        <v>680</v>
      </c>
      <c r="C47" s="105">
        <f t="shared" si="6"/>
        <v>13.074408767544703</v>
      </c>
      <c r="E47" s="32" t="s">
        <v>216</v>
      </c>
      <c r="F47" s="97">
        <v>103</v>
      </c>
      <c r="G47" s="105">
        <f t="shared" si="5"/>
        <v>5.69060773480663</v>
      </c>
    </row>
    <row r="48" spans="1:7" ht="12.75">
      <c r="A48" s="36" t="s">
        <v>217</v>
      </c>
      <c r="B48" s="97">
        <v>428</v>
      </c>
      <c r="C48" s="105">
        <f t="shared" si="6"/>
        <v>8.229186694866373</v>
      </c>
      <c r="E48" s="32" t="s">
        <v>218</v>
      </c>
      <c r="F48" s="97">
        <v>520</v>
      </c>
      <c r="G48" s="105">
        <f t="shared" si="5"/>
        <v>28.7292817679558</v>
      </c>
    </row>
    <row r="49" spans="1:7" ht="12.75">
      <c r="A49" s="36" t="s">
        <v>219</v>
      </c>
      <c r="B49" s="97">
        <v>551</v>
      </c>
      <c r="C49" s="105">
        <f t="shared" si="6"/>
        <v>10.594116516054605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2716</v>
      </c>
      <c r="G51" s="81">
        <f>(F51/F$51)*100</f>
        <v>100</v>
      </c>
    </row>
    <row r="52" spans="1:7" ht="12.75">
      <c r="A52" s="4" t="s">
        <v>223</v>
      </c>
      <c r="B52" s="97">
        <v>846</v>
      </c>
      <c r="C52" s="105">
        <f>(B52/$B$42)*100</f>
        <v>16.26610267256297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2388</v>
      </c>
      <c r="C53" s="105">
        <f>(B53/$B$42)*100</f>
        <v>45.91424726014228</v>
      </c>
      <c r="E53" s="32" t="s">
        <v>226</v>
      </c>
      <c r="F53" s="97">
        <v>37</v>
      </c>
      <c r="G53" s="105">
        <f>(F53/F$51)*100</f>
        <v>1.362297496318115</v>
      </c>
    </row>
    <row r="54" spans="1:7" ht="12.75">
      <c r="A54" s="4" t="s">
        <v>227</v>
      </c>
      <c r="B54" s="97">
        <v>1640</v>
      </c>
      <c r="C54" s="105">
        <f>(B54/$B$42)*100</f>
        <v>31.532397615843106</v>
      </c>
      <c r="E54" s="32" t="s">
        <v>228</v>
      </c>
      <c r="F54" s="97">
        <v>99</v>
      </c>
      <c r="G54" s="105">
        <f aca="true" t="shared" si="7" ref="G54:G60">(F54/F$51)*100</f>
        <v>3.6450662739322537</v>
      </c>
    </row>
    <row r="55" spans="1:7" ht="12.75">
      <c r="A55" s="4" t="s">
        <v>229</v>
      </c>
      <c r="B55" s="97">
        <v>327</v>
      </c>
      <c r="C55" s="105">
        <f>(B55/$B$42)*100</f>
        <v>6.287252451451645</v>
      </c>
      <c r="E55" s="32" t="s">
        <v>230</v>
      </c>
      <c r="F55" s="97">
        <v>228</v>
      </c>
      <c r="G55" s="105">
        <f t="shared" si="7"/>
        <v>8.394698085419734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729</v>
      </c>
      <c r="G56" s="105">
        <f t="shared" si="7"/>
        <v>26.840942562592048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805</v>
      </c>
      <c r="G57" s="105">
        <f t="shared" si="7"/>
        <v>29.63917525773196</v>
      </c>
    </row>
    <row r="58" spans="1:7" ht="12.75">
      <c r="A58" s="36" t="s">
        <v>234</v>
      </c>
      <c r="B58" s="97">
        <v>3387</v>
      </c>
      <c r="C58" s="105">
        <f aca="true" t="shared" si="8" ref="C58:C66">(B58/$B$42)*100</f>
        <v>65.12209190540281</v>
      </c>
      <c r="E58" s="32" t="s">
        <v>235</v>
      </c>
      <c r="F58" s="97">
        <v>557</v>
      </c>
      <c r="G58" s="105">
        <f t="shared" si="7"/>
        <v>20.508100147275403</v>
      </c>
    </row>
    <row r="59" spans="1:7" ht="12.75">
      <c r="A59" s="36" t="s">
        <v>236</v>
      </c>
      <c r="B59" s="97">
        <v>50</v>
      </c>
      <c r="C59" s="105">
        <f t="shared" si="8"/>
        <v>0.9613535858488752</v>
      </c>
      <c r="E59" s="32" t="s">
        <v>237</v>
      </c>
      <c r="F59" s="98">
        <v>197</v>
      </c>
      <c r="G59" s="105">
        <f t="shared" si="7"/>
        <v>7.253313696612667</v>
      </c>
    </row>
    <row r="60" spans="1:7" ht="12.75">
      <c r="A60" s="36" t="s">
        <v>238</v>
      </c>
      <c r="B60" s="97">
        <v>692</v>
      </c>
      <c r="C60" s="105">
        <f t="shared" si="8"/>
        <v>13.305133628148432</v>
      </c>
      <c r="E60" s="32" t="s">
        <v>239</v>
      </c>
      <c r="F60" s="97">
        <v>64</v>
      </c>
      <c r="G60" s="105">
        <f t="shared" si="7"/>
        <v>2.3564064801178204</v>
      </c>
    </row>
    <row r="61" spans="1:7" ht="12.75">
      <c r="A61" s="36" t="s">
        <v>240</v>
      </c>
      <c r="B61" s="97">
        <v>996</v>
      </c>
      <c r="C61" s="105">
        <f t="shared" si="8"/>
        <v>19.150163430109593</v>
      </c>
      <c r="E61" s="32" t="s">
        <v>163</v>
      </c>
      <c r="F61" s="97">
        <v>813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0.11536243030186503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42</v>
      </c>
      <c r="C65" s="105">
        <f t="shared" si="8"/>
        <v>0.8075370121130552</v>
      </c>
      <c r="E65" s="32" t="s">
        <v>208</v>
      </c>
      <c r="F65" s="97">
        <v>440</v>
      </c>
      <c r="G65" s="105">
        <f aca="true" t="shared" si="9" ref="G65:G71">(F65/F$51)*100</f>
        <v>16.200294550810014</v>
      </c>
    </row>
    <row r="66" spans="1:7" ht="12.75">
      <c r="A66" s="36" t="s">
        <v>247</v>
      </c>
      <c r="B66" s="97">
        <v>28</v>
      </c>
      <c r="C66" s="105">
        <f t="shared" si="8"/>
        <v>0.5383580080753702</v>
      </c>
      <c r="E66" s="32" t="s">
        <v>210</v>
      </c>
      <c r="F66" s="97">
        <v>443</v>
      </c>
      <c r="G66" s="105">
        <f t="shared" si="9"/>
        <v>16.310751104565536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288</v>
      </c>
      <c r="G67" s="105">
        <f t="shared" si="9"/>
        <v>10.603829160530191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342</v>
      </c>
      <c r="G68" s="105">
        <f t="shared" si="9"/>
        <v>12.592047128129602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208</v>
      </c>
      <c r="G69" s="105">
        <f t="shared" si="9"/>
        <v>7.658321060382916</v>
      </c>
    </row>
    <row r="70" spans="1:7" ht="12.75">
      <c r="A70" s="36" t="s">
        <v>251</v>
      </c>
      <c r="B70" s="97">
        <v>24</v>
      </c>
      <c r="C70" s="105">
        <f>(B70/$B$42)*100</f>
        <v>0.46144972120746014</v>
      </c>
      <c r="E70" s="32" t="s">
        <v>218</v>
      </c>
      <c r="F70" s="97">
        <v>910</v>
      </c>
      <c r="G70" s="105">
        <f t="shared" si="9"/>
        <v>33.50515463917525</v>
      </c>
    </row>
    <row r="71" spans="1:7" ht="12.75">
      <c r="A71" s="54" t="s">
        <v>252</v>
      </c>
      <c r="B71" s="103">
        <v>84</v>
      </c>
      <c r="C71" s="115">
        <f>(B71/$B$42)*100</f>
        <v>1.6150740242261103</v>
      </c>
      <c r="D71" s="41"/>
      <c r="E71" s="44" t="s">
        <v>220</v>
      </c>
      <c r="F71" s="103">
        <v>85</v>
      </c>
      <c r="G71" s="115">
        <f t="shared" si="9"/>
        <v>3.12960235640648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2002-06-12T13:35:07Z</dcterms:modified>
  <cp:category/>
  <cp:version/>
  <cp:contentType/>
  <cp:contentStatus/>
</cp:coreProperties>
</file>