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<sst xmlns="http://schemas.openxmlformats.org/spreadsheetml/2006/main" count="696" uniqueCount="437">
  <si>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</si>
  <si>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</si>
  <si>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</si>
  <si>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</si>
  <si>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</si>
  <si>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</si>
  <si>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</si>
  <si>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</si>
  <si>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</si>
  <si>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</si>
  <si>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</si>
  <si>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</si>
  <si>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</si>
  <si>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</si>
  <si>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</si>
  <si>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</si>
  <si>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</si>
  <si>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</si>
  <si>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</si>
  <si>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</si>
  <si>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</si>
  <si>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</si>
  <si>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</si>
  <si>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</si>
  <si>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</si>
  <si>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</si>
  <si>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</si>
  <si>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</si>
  <si>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</si>
  <si>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</si>
  <si>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</si>
  <si>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</si>
  <si>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</si>
  <si>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</si>
  <si>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</si>
  <si>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</si>
  <si>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</si>
  <si>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</si>
  <si>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</si>
  <si>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</si>
  <si>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</si>
  <si>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</si>
  <si>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</si>
  <si>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</si>
  <si>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</si>
  <si>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</si>
  <si>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</si>
  <si>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</si>
  <si>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</si>
  <si>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</si>
  <si>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</si>
  <si>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</si>
  <si>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</si>
  <si>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</si>
  <si>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</si>
  <si>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</si>
  <si>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</si>
  <si>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</si>
  <si>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</si>
  <si>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</si>
  <si>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</si>
  <si>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</si>
  <si>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</si>
  <si>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</si>
  <si>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</si>
  <si>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</si>
  <si>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</si>
  <si>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</si>
  <si>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</si>
  <si>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</si>
  <si>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</si>
  <si>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</si>
  <si>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</si>
  <si>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</si>
  <si>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</si>
  <si>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</si>
  <si>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</si>
  <si>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</si>
  <si>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</si>
  <si>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</si>
  <si>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</si>
  <si>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</si>
  <si>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</si>
  <si>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</si>
  <si>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</si>
  <si>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</si>
  <si>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</si>
  <si>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</si>
  <si>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</si>
  <si>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</si>
  <si>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</si>
  <si>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</si>
  <si>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</si>
  <si>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</si>
  <si>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</si>
  <si>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</si>
  <si>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</si>
  <si>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</si>
  <si>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</si>
  <si>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</si>
  <si>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</si>
  <si>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</si>
  <si>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</si>
  <si>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</si>
  <si>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</si>
  <si>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</si>
  <si>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</si>
  <si>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</si>
  <si>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</si>
  <si>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</si>
  <si>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</si>
  <si>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</si>
  <si>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</si>
  <si>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</si>
  <si>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</si>
  <si>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</si>
  <si>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</si>
  <si>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</si>
  <si>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</si>
  <si>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</si>
  <si>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</si>
  <si>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</si>
  <si>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</si>
  <si>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</si>
  <si>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</si>
  <si>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</si>
  <si>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</si>
  <si>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</si>
  <si>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</si>
  <si>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</si>
  <si>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</si>
  <si>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</si>
  <si>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</si>
  <si>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</si>
  <si>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</si>
  <si>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</si>
  <si>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</si>
  <si>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</si>
  <si>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</si>
  <si>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</si>
  <si>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</si>
  <si>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</si>
  <si>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</si>
  <si>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</si>
  <si>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</si>
  <si>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</si>
  <si>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</si>
  <si>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</si>
  <si>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</si>
  <si>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</si>
  <si>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</si>
  <si>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</si>
  <si>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</si>
  <si>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</si>
  <si>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</si>
  <si>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</si>
  <si>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</si>
  <si>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</si>
  <si>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</si>
  <si>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</si>
  <si>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</si>
  <si>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</si>
  <si>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</si>
  <si>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</si>
  <si>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</si>
  <si>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</si>
  <si>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</si>
  <si>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</si>
  <si>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</si>
  <si>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</si>
  <si>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</si>
  <si>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</si>
  <si>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</si>
  <si>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</si>
  <si>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</si>
  <si>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</si>
  <si>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</si>
  <si>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</si>
  <si>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</si>
  <si>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</si>
  <si>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</si>
  <si>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</si>
  <si>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</si>
  <si>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</si>
  <si>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</si>
  <si>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</si>
  <si>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</si>
  <si>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</si>
  <si>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</si>
  <si>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</si>
  <si>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</si>
  <si>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</si>
  <si>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</si>
  <si>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</si>
  <si>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</si>
  <si>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</si>
  <si>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</si>
  <si>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</si>
  <si>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</si>
  <si>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</si>
  <si>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</si>
  <si>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</si>
  <si>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</si>
  <si>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</si>
  <si>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</si>
  <si>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</si>
  <si>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</si>
  <si>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</si>
  <si>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</si>
  <si>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</si>
  <si>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</si>
  <si>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</si>
  <si>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</si>
  <si>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</si>
  <si>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</si>
  <si>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</si>
  <si>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</si>
  <si>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</si>
  <si>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</si>
  <si>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</si>
  <si>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</si>
  <si>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</si>
  <si>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</si>
  <si>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</si>
  <si>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</si>
  <si>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</si>
  <si>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</si>
  <si>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</si>
  <si>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</si>
  <si>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</si>
  <si>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</si>
  <si>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</si>
  <si>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</si>
  <si>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</si>
  <si>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</si>
  <si>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</si>
  <si>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</si>
  <si>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</si>
  <si>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</si>
  <si>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</si>
  <si>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</si>
  <si>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</si>
  <si>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</si>
  <si>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</si>
  <si>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</si>
  <si>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</si>
  <si>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</si>
  <si>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</si>
  <si>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</si>
  <si>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</si>
  <si>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</si>
  <si>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</si>
  <si>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</si>
  <si>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</si>
  <si>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</si>
  <si>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</si>
  <si>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</si>
  <si>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</si>
  <si>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</si>
  <si>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</si>
  <si>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</si>
  <si>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</si>
  <si>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</si>
  <si>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</si>
  <si>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</si>
  <si>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</si>
  <si>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</si>
  <si>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</si>
  <si>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</si>
  <si>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</si>
  <si>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</si>
  <si>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</si>
  <si>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</si>
  <si>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</si>
  <si>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</si>
  <si>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</si>
  <si>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</si>
  <si>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</si>
  <si>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</si>
  <si>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</si>
  <si>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</si>
  <si>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</si>
  <si>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</si>
  <si>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</si>
  <si>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</si>
  <si>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</si>
  <si>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</si>
  <si>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</si>
  <si>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</si>
  <si>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</si>
  <si>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</si>
  <si>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</si>
  <si>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</si>
  <si>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</si>
  <si>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</si>
  <si>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</si>
  <si>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</si>
  <si>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</si>
  <si>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</si>
  <si>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</si>
  <si>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</si>
  <si>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</si>
  <si>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</si>
  <si>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</si>
  <si>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</si>
  <si>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</si>
  <si>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</si>
  <si>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</si>
  <si>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</si>
  <si>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</si>
  <si>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</si>
  <si>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</si>
  <si>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</si>
  <si>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</si>
  <si>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</si>
  <si>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</si>
  <si>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</si>
  <si>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</si>
  <si>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</si>
  <si>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</si>
  <si>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</si>
  <si>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</si>
  <si>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</si>
  <si>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</si>
  <si>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</si>
  <si>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</si>
  <si>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</si>
  <si>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</si>
  <si>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</si>
  <si>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</si>
  <si>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</si>
  <si>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</si>
  <si>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</si>
  <si>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</si>
  <si>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</si>
  <si>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</si>
  <si>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</si>
  <si>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</si>
  <si>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</si>
  <si>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</si>
  <si>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</si>
  <si>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</si>
  <si>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</si>
  <si>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</si>
  <si>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</si>
  <si>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</si>
  <si>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</si>
  <si>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</si>
  <si>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</si>
  <si>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</si>
  <si>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</si>
  <si>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</si>
  <si>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</si>
  <si>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</si>
  <si>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</si>
  <si>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</si>
  <si>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</si>
  <si>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</si>
  <si>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</si>
  <si>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</si>
  <si>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</si>
  <si>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</si>
  <si>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</si>
  <si>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</si>
  <si>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</si>
  <si>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</si>
  <si>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</si>
  <si>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</si>
  <si>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</si>
  <si>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</si>
  <si>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</si>
  <si>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</si>
  <si>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</si>
  <si>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</si>
  <si>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</si>
  <si>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</si>
  <si>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</si>
  <si>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</si>
  <si>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</si>
  <si>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</si>
  <si>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</si>
  <si>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</si>
  <si>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</si>
  <si>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</si>
  <si>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</si>
  <si>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</si>
  <si>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</si>
  <si>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</si>
  <si>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</si>
  <si>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</si>
  <si>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</si>
  <si>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</si>
  <si>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</si>
  <si>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</si>
  <si>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</si>
  <si>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</si>
  <si>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Rumson borough, Monmouth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</si>
  <si>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Rumson borough</t>
    </r>
    <r>
      <rPr>
        <b/>
        <sz val="12"/>
        <rFont val="Arial"/>
        <family val="2"/>
      </rPr>
      <t>, Monmouth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</si>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</sst>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7137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7137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3457</v>
      </c>
      <c r="C9" s="151">
        <f>(B9/$B$7)*100</f>
        <v>48.437718929522205</v>
      </c>
      <c r="D9" s="152"/>
      <c r="E9" s="152" t="s">
        <v>403</v>
      </c>
      <c r="F9" s="150">
        <v>99</v>
      </c>
      <c r="G9" s="153">
        <f t="shared" si="0"/>
        <v>1.3871374527112232</v>
      </c>
    </row>
    <row r="10" spans="1:7" ht="12.75">
      <c r="A10" s="149" t="s">
        <v>404</v>
      </c>
      <c r="B10" s="150">
        <v>3680</v>
      </c>
      <c r="C10" s="151">
        <f>(B10/$B$7)*100</f>
        <v>51.56228107047779</v>
      </c>
      <c r="D10" s="152"/>
      <c r="E10" s="152" t="s">
        <v>405</v>
      </c>
      <c r="F10" s="150">
        <v>25</v>
      </c>
      <c r="G10" s="153">
        <f t="shared" si="0"/>
        <v>0.3502872355331372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19</v>
      </c>
      <c r="G11" s="153">
        <f t="shared" si="0"/>
        <v>0.26621829900518423</v>
      </c>
    </row>
    <row r="12" spans="1:7" ht="12.75">
      <c r="A12" s="149" t="s">
        <v>407</v>
      </c>
      <c r="B12" s="150">
        <v>528</v>
      </c>
      <c r="C12" s="151">
        <f aca="true" t="shared" si="1" ref="C12:C24">B12*100/B$7</f>
        <v>7.398066414459857</v>
      </c>
      <c r="D12" s="152"/>
      <c r="E12" s="152" t="s">
        <v>408</v>
      </c>
      <c r="F12" s="150">
        <v>20</v>
      </c>
      <c r="G12" s="153">
        <f t="shared" si="0"/>
        <v>0.28022978842650975</v>
      </c>
    </row>
    <row r="13" spans="1:7" ht="12.75">
      <c r="A13" s="149" t="s">
        <v>409</v>
      </c>
      <c r="B13" s="150">
        <v>713</v>
      </c>
      <c r="C13" s="151">
        <f t="shared" si="1"/>
        <v>9.990191957405072</v>
      </c>
      <c r="D13" s="152"/>
      <c r="E13" s="152" t="s">
        <v>410</v>
      </c>
      <c r="F13" s="150">
        <v>35</v>
      </c>
      <c r="G13" s="153">
        <f t="shared" si="0"/>
        <v>0.490402129746392</v>
      </c>
    </row>
    <row r="14" spans="1:7" ht="12.75">
      <c r="A14" s="149" t="s">
        <v>411</v>
      </c>
      <c r="B14" s="150">
        <v>703</v>
      </c>
      <c r="C14" s="151">
        <f t="shared" si="1"/>
        <v>9.850077063191817</v>
      </c>
      <c r="D14" s="152"/>
      <c r="E14" s="152" t="s">
        <v>412</v>
      </c>
      <c r="F14" s="150">
        <v>7038</v>
      </c>
      <c r="G14" s="153">
        <f t="shared" si="0"/>
        <v>98.61286254728877</v>
      </c>
    </row>
    <row r="15" spans="1:7" ht="12.75">
      <c r="A15" s="149" t="s">
        <v>413</v>
      </c>
      <c r="B15" s="150">
        <v>434</v>
      </c>
      <c r="C15" s="151">
        <f t="shared" si="1"/>
        <v>6.080986408855261</v>
      </c>
      <c r="D15" s="152"/>
      <c r="E15" s="152" t="s">
        <v>414</v>
      </c>
      <c r="F15" s="150">
        <v>6909</v>
      </c>
      <c r="G15" s="153">
        <f t="shared" si="0"/>
        <v>96.80538041193779</v>
      </c>
    </row>
    <row r="16" spans="1:7" ht="12.75">
      <c r="A16" s="149" t="s">
        <v>415</v>
      </c>
      <c r="B16" s="150">
        <v>149</v>
      </c>
      <c r="C16" s="151">
        <f t="shared" si="1"/>
        <v>2.0877119237774977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579</v>
      </c>
      <c r="C17" s="151">
        <f t="shared" si="1"/>
        <v>8.112652374947457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1319</v>
      </c>
      <c r="C18" s="151">
        <f t="shared" si="1"/>
        <v>18.481154546728316</v>
      </c>
      <c r="D18" s="152"/>
      <c r="E18" s="143" t="s">
        <v>419</v>
      </c>
      <c r="F18" s="141">
        <v>7137</v>
      </c>
      <c r="G18" s="148">
        <v>100</v>
      </c>
    </row>
    <row r="19" spans="1:7" ht="12.75">
      <c r="A19" s="149" t="s">
        <v>420</v>
      </c>
      <c r="B19" s="150">
        <v>1132</v>
      </c>
      <c r="C19" s="151">
        <f t="shared" si="1"/>
        <v>15.861006024940451</v>
      </c>
      <c r="D19" s="152"/>
      <c r="E19" s="152" t="s">
        <v>421</v>
      </c>
      <c r="F19" s="150">
        <v>7128</v>
      </c>
      <c r="G19" s="153">
        <f aca="true" t="shared" si="2" ref="G19:G30">F19*100/F$18</f>
        <v>99.87389659520807</v>
      </c>
    </row>
    <row r="20" spans="1:7" ht="12.75">
      <c r="A20" s="149" t="s">
        <v>422</v>
      </c>
      <c r="B20" s="150">
        <v>427</v>
      </c>
      <c r="C20" s="151">
        <f t="shared" si="1"/>
        <v>5.982905982905983</v>
      </c>
      <c r="D20" s="152"/>
      <c r="E20" s="152" t="s">
        <v>423</v>
      </c>
      <c r="F20" s="150">
        <v>2452</v>
      </c>
      <c r="G20" s="153">
        <f t="shared" si="2"/>
        <v>34.35617206109009</v>
      </c>
    </row>
    <row r="21" spans="1:7" ht="12.75">
      <c r="A21" s="149" t="s">
        <v>424</v>
      </c>
      <c r="B21" s="150">
        <v>239</v>
      </c>
      <c r="C21" s="151">
        <f t="shared" si="1"/>
        <v>3.3487459716967916</v>
      </c>
      <c r="D21" s="152"/>
      <c r="E21" s="152" t="s">
        <v>425</v>
      </c>
      <c r="F21" s="150">
        <v>1748</v>
      </c>
      <c r="G21" s="153">
        <f t="shared" si="2"/>
        <v>24.492083508476952</v>
      </c>
    </row>
    <row r="22" spans="1:7" ht="12.75">
      <c r="A22" s="149" t="s">
        <v>426</v>
      </c>
      <c r="B22" s="150">
        <v>513</v>
      </c>
      <c r="C22" s="151">
        <f t="shared" si="1"/>
        <v>7.187894073139975</v>
      </c>
      <c r="D22" s="152"/>
      <c r="E22" s="152" t="s">
        <v>427</v>
      </c>
      <c r="F22" s="150">
        <v>2625</v>
      </c>
      <c r="G22" s="153">
        <f t="shared" si="2"/>
        <v>36.780159730979406</v>
      </c>
    </row>
    <row r="23" spans="1:7" ht="12.75">
      <c r="A23" s="149" t="s">
        <v>428</v>
      </c>
      <c r="B23" s="150">
        <v>309</v>
      </c>
      <c r="C23" s="151">
        <f t="shared" si="1"/>
        <v>4.329550231189575</v>
      </c>
      <c r="D23" s="152"/>
      <c r="E23" s="152" t="s">
        <v>429</v>
      </c>
      <c r="F23" s="150">
        <v>2225</v>
      </c>
      <c r="G23" s="153">
        <f t="shared" si="2"/>
        <v>31.175563962449207</v>
      </c>
    </row>
    <row r="24" spans="1:7" ht="12.75">
      <c r="A24" s="149" t="s">
        <v>430</v>
      </c>
      <c r="B24" s="150">
        <v>92</v>
      </c>
      <c r="C24" s="151">
        <f t="shared" si="1"/>
        <v>1.2890570267619448</v>
      </c>
      <c r="D24" s="152"/>
      <c r="E24" s="152" t="s">
        <v>431</v>
      </c>
      <c r="F24" s="150">
        <v>174</v>
      </c>
      <c r="G24" s="153">
        <f t="shared" si="2"/>
        <v>2.437999159310635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43</v>
      </c>
      <c r="G25" s="153">
        <f t="shared" si="2"/>
        <v>0.6024940451169959</v>
      </c>
    </row>
    <row r="26" spans="1:7" ht="12.75">
      <c r="A26" s="149" t="s">
        <v>433</v>
      </c>
      <c r="B26" s="155">
        <v>39.2</v>
      </c>
      <c r="C26" s="156" t="s">
        <v>261</v>
      </c>
      <c r="D26" s="152"/>
      <c r="E26" s="157" t="s">
        <v>434</v>
      </c>
      <c r="F26" s="158">
        <v>129</v>
      </c>
      <c r="G26" s="153">
        <f t="shared" si="2"/>
        <v>1.8074821353509878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54</v>
      </c>
      <c r="G27" s="153">
        <f t="shared" si="2"/>
        <v>0.7566204287515763</v>
      </c>
    </row>
    <row r="28" spans="1:7" ht="12.75">
      <c r="A28" s="149" t="s">
        <v>262</v>
      </c>
      <c r="B28" s="150">
        <v>4862</v>
      </c>
      <c r="C28" s="151">
        <f aca="true" t="shared" si="3" ref="C28:C35">B28*100/B$7</f>
        <v>68.12386156648452</v>
      </c>
      <c r="D28" s="152"/>
      <c r="E28" s="152" t="s">
        <v>436</v>
      </c>
      <c r="F28" s="150">
        <v>9</v>
      </c>
      <c r="G28" s="153">
        <f t="shared" si="2"/>
        <v>0.12610340479192939</v>
      </c>
    </row>
    <row r="29" spans="1:7" ht="12.75">
      <c r="A29" s="149" t="s">
        <v>0</v>
      </c>
      <c r="B29" s="150">
        <v>2298</v>
      </c>
      <c r="C29" s="151">
        <f t="shared" si="3"/>
        <v>32.19840269020597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2564</v>
      </c>
      <c r="C30" s="151">
        <f t="shared" si="3"/>
        <v>35.92545887627855</v>
      </c>
      <c r="D30" s="152"/>
      <c r="E30" s="152" t="s">
        <v>3</v>
      </c>
      <c r="F30" s="150">
        <v>9</v>
      </c>
      <c r="G30" s="153">
        <f t="shared" si="2"/>
        <v>0.12610340479192939</v>
      </c>
    </row>
    <row r="31" spans="1:7" ht="12.75">
      <c r="A31" s="149" t="s">
        <v>4</v>
      </c>
      <c r="B31" s="150">
        <v>4729</v>
      </c>
      <c r="C31" s="151">
        <f t="shared" si="3"/>
        <v>66.26033347344823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1039</v>
      </c>
      <c r="C32" s="151">
        <f t="shared" si="3"/>
        <v>14.557937508757181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914</v>
      </c>
      <c r="C33" s="151">
        <f t="shared" si="3"/>
        <v>12.806501331091495</v>
      </c>
      <c r="D33" s="152"/>
      <c r="E33" s="143" t="s">
        <v>8</v>
      </c>
      <c r="F33" s="141">
        <v>2452</v>
      </c>
      <c r="G33" s="148">
        <v>100</v>
      </c>
    </row>
    <row r="34" spans="1:7" ht="12.75">
      <c r="A34" s="149" t="s">
        <v>0</v>
      </c>
      <c r="B34" s="150">
        <v>413</v>
      </c>
      <c r="C34" s="151">
        <f t="shared" si="3"/>
        <v>5.786745131007426</v>
      </c>
      <c r="D34" s="152"/>
      <c r="E34" s="152" t="s">
        <v>9</v>
      </c>
      <c r="F34" s="150">
        <v>1989</v>
      </c>
      <c r="G34" s="153">
        <f aca="true" t="shared" si="4" ref="G34:G42">F34*100/F$33</f>
        <v>81.11745513866232</v>
      </c>
    </row>
    <row r="35" spans="1:7" ht="12.75">
      <c r="A35" s="149" t="s">
        <v>2</v>
      </c>
      <c r="B35" s="150">
        <v>501</v>
      </c>
      <c r="C35" s="151">
        <f t="shared" si="3"/>
        <v>7.0197562000840685</v>
      </c>
      <c r="D35" s="152"/>
      <c r="E35" s="152" t="s">
        <v>10</v>
      </c>
      <c r="F35" s="150">
        <v>1085</v>
      </c>
      <c r="G35" s="153">
        <f t="shared" si="4"/>
        <v>44.249592169657426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1748</v>
      </c>
      <c r="G36" s="153">
        <f t="shared" si="4"/>
        <v>71.28874388254486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945</v>
      </c>
      <c r="G37" s="153">
        <f t="shared" si="4"/>
        <v>38.539967373572594</v>
      </c>
    </row>
    <row r="38" spans="1:7" ht="12.75">
      <c r="A38" s="163" t="s">
        <v>13</v>
      </c>
      <c r="B38" s="150">
        <v>7101</v>
      </c>
      <c r="C38" s="151">
        <f aca="true" t="shared" si="5" ref="C38:C56">B38*100/B$7</f>
        <v>99.49558638083228</v>
      </c>
      <c r="D38" s="152"/>
      <c r="E38" s="152" t="s">
        <v>14</v>
      </c>
      <c r="F38" s="150">
        <v>191</v>
      </c>
      <c r="G38" s="153">
        <f t="shared" si="4"/>
        <v>7.789559543230016</v>
      </c>
    </row>
    <row r="39" spans="1:7" ht="12.75">
      <c r="A39" s="149" t="s">
        <v>15</v>
      </c>
      <c r="B39" s="150">
        <v>6978</v>
      </c>
      <c r="C39" s="151">
        <f t="shared" si="5"/>
        <v>97.77217318200925</v>
      </c>
      <c r="D39" s="152"/>
      <c r="E39" s="152" t="s">
        <v>10</v>
      </c>
      <c r="F39" s="150">
        <v>117</v>
      </c>
      <c r="G39" s="153">
        <f t="shared" si="4"/>
        <v>4.771615008156607</v>
      </c>
    </row>
    <row r="40" spans="1:7" ht="12.75">
      <c r="A40" s="149" t="s">
        <v>16</v>
      </c>
      <c r="B40" s="150">
        <v>17</v>
      </c>
      <c r="C40" s="151">
        <f t="shared" si="5"/>
        <v>0.23819532016253328</v>
      </c>
      <c r="D40" s="152"/>
      <c r="E40" s="152" t="s">
        <v>17</v>
      </c>
      <c r="F40" s="150">
        <v>463</v>
      </c>
      <c r="G40" s="153">
        <f t="shared" si="4"/>
        <v>18.882544861337685</v>
      </c>
    </row>
    <row r="41" spans="1:7" ht="12.75">
      <c r="A41" s="149" t="s">
        <v>18</v>
      </c>
      <c r="B41" s="150">
        <v>4</v>
      </c>
      <c r="C41" s="151">
        <f t="shared" si="5"/>
        <v>0.05604595768530195</v>
      </c>
      <c r="D41" s="152"/>
      <c r="E41" s="152" t="s">
        <v>19</v>
      </c>
      <c r="F41" s="150">
        <v>412</v>
      </c>
      <c r="G41" s="153">
        <f t="shared" si="4"/>
        <v>16.802610114192497</v>
      </c>
    </row>
    <row r="42" spans="1:7" ht="12.75">
      <c r="A42" s="149" t="s">
        <v>20</v>
      </c>
      <c r="B42" s="150">
        <v>76</v>
      </c>
      <c r="C42" s="151">
        <f t="shared" si="5"/>
        <v>1.064873196020737</v>
      </c>
      <c r="D42" s="152"/>
      <c r="E42" s="152" t="s">
        <v>21</v>
      </c>
      <c r="F42" s="150">
        <v>194</v>
      </c>
      <c r="G42" s="153">
        <f t="shared" si="4"/>
        <v>7.911908646003263</v>
      </c>
    </row>
    <row r="43" spans="1:7" ht="12.75">
      <c r="A43" s="149" t="s">
        <v>22</v>
      </c>
      <c r="B43" s="150">
        <v>11</v>
      </c>
      <c r="C43" s="151">
        <f t="shared" si="5"/>
        <v>0.15412638363458037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43</v>
      </c>
      <c r="C44" s="151">
        <f t="shared" si="5"/>
        <v>0.6024940451169959</v>
      </c>
      <c r="D44" s="152"/>
      <c r="E44" s="152" t="s">
        <v>24</v>
      </c>
      <c r="F44" s="160">
        <v>1116</v>
      </c>
      <c r="G44" s="164">
        <f>F44*100/F33</f>
        <v>45.51386623164763</v>
      </c>
    </row>
    <row r="45" spans="1:7" ht="12.75">
      <c r="A45" s="149" t="s">
        <v>25</v>
      </c>
      <c r="B45" s="150">
        <v>1</v>
      </c>
      <c r="C45" s="151">
        <f t="shared" si="5"/>
        <v>0.014011489421325487</v>
      </c>
      <c r="D45" s="152"/>
      <c r="E45" s="152" t="s">
        <v>26</v>
      </c>
      <c r="F45" s="160">
        <v>651</v>
      </c>
      <c r="G45" s="164">
        <f>F45*100/F33</f>
        <v>26.549755301794452</v>
      </c>
    </row>
    <row r="46" spans="1:7" ht="12.75">
      <c r="A46" s="149" t="s">
        <v>27</v>
      </c>
      <c r="B46" s="150">
        <v>11</v>
      </c>
      <c r="C46" s="151">
        <f t="shared" si="5"/>
        <v>0.15412638363458037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8</v>
      </c>
      <c r="C47" s="151">
        <f t="shared" si="5"/>
        <v>0.1120919153706039</v>
      </c>
      <c r="D47" s="152"/>
      <c r="E47" s="152" t="s">
        <v>29</v>
      </c>
      <c r="F47" s="165">
        <v>2.91</v>
      </c>
      <c r="G47" s="166" t="s">
        <v>261</v>
      </c>
    </row>
    <row r="48" spans="1:7" ht="12.75">
      <c r="A48" s="149" t="s">
        <v>30</v>
      </c>
      <c r="B48" s="150">
        <v>1</v>
      </c>
      <c r="C48" s="151">
        <f t="shared" si="5"/>
        <v>0.014011489421325487</v>
      </c>
      <c r="D48" s="152"/>
      <c r="E48" s="152" t="s">
        <v>31</v>
      </c>
      <c r="F48" s="165">
        <v>3.29</v>
      </c>
      <c r="G48" s="166" t="s">
        <v>261</v>
      </c>
    </row>
    <row r="49" spans="1:7" ht="14.25">
      <c r="A49" s="149" t="s">
        <v>32</v>
      </c>
      <c r="B49" s="150">
        <v>1</v>
      </c>
      <c r="C49" s="151">
        <f t="shared" si="5"/>
        <v>0.014011489421325487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2610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2452</v>
      </c>
      <c r="G52" s="153">
        <f>F52*100/F$51</f>
        <v>93.9463601532567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158</v>
      </c>
      <c r="G53" s="153">
        <f>F53*100/F$51</f>
        <v>6.053639846743295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99</v>
      </c>
      <c r="G54" s="153">
        <f>F54*100/F$51</f>
        <v>3.793103448275862</v>
      </c>
    </row>
    <row r="55" spans="1:7" ht="12.75">
      <c r="A55" s="149" t="s">
        <v>43</v>
      </c>
      <c r="B55" s="150">
        <v>26</v>
      </c>
      <c r="C55" s="151">
        <f t="shared" si="5"/>
        <v>0.36429872495446264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36</v>
      </c>
      <c r="C56" s="151">
        <f t="shared" si="5"/>
        <v>0.5044136191677175</v>
      </c>
      <c r="D56" s="152"/>
      <c r="E56" s="152" t="s">
        <v>45</v>
      </c>
      <c r="F56" s="167">
        <v>1.1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1.2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7011</v>
      </c>
      <c r="C60" s="168">
        <f>B60*100/B7</f>
        <v>98.23455233291298</v>
      </c>
      <c r="D60" s="152"/>
      <c r="E60" s="143" t="s">
        <v>51</v>
      </c>
      <c r="F60" s="141">
        <v>2452</v>
      </c>
      <c r="G60" s="148">
        <v>100</v>
      </c>
    </row>
    <row r="61" spans="1:7" ht="12.75">
      <c r="A61" s="149" t="s">
        <v>52</v>
      </c>
      <c r="B61" s="160">
        <v>25</v>
      </c>
      <c r="C61" s="168">
        <f>B61*100/B7</f>
        <v>0.3502872355331372</v>
      </c>
      <c r="D61" s="152"/>
      <c r="E61" s="152" t="s">
        <v>53</v>
      </c>
      <c r="F61" s="150">
        <v>2209</v>
      </c>
      <c r="G61" s="153">
        <f>F61*100/F$60</f>
        <v>90.08972267536704</v>
      </c>
    </row>
    <row r="62" spans="1:7" ht="12.75">
      <c r="A62" s="149" t="s">
        <v>54</v>
      </c>
      <c r="B62" s="160">
        <v>15</v>
      </c>
      <c r="C62" s="168">
        <f>B62*100/B7</f>
        <v>0.2101723413198823</v>
      </c>
      <c r="D62" s="152"/>
      <c r="E62" s="152" t="s">
        <v>55</v>
      </c>
      <c r="F62" s="150">
        <v>243</v>
      </c>
      <c r="G62" s="153">
        <f>F62*100/F$60</f>
        <v>9.910277324632952</v>
      </c>
    </row>
    <row r="63" spans="1:7" ht="12.75">
      <c r="A63" s="149" t="s">
        <v>56</v>
      </c>
      <c r="B63" s="160">
        <v>91</v>
      </c>
      <c r="C63" s="168">
        <f>B63*100/B7</f>
        <v>1.2750455373406193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0</v>
      </c>
      <c r="C64" s="168">
        <f>B64*100/B7</f>
        <v>0</v>
      </c>
      <c r="D64" s="152"/>
      <c r="E64" s="152" t="s">
        <v>58</v>
      </c>
      <c r="F64" s="165">
        <v>2.98</v>
      </c>
      <c r="G64" s="166" t="s">
        <v>261</v>
      </c>
    </row>
    <row r="65" spans="1:7" ht="13.5" thickBot="1">
      <c r="A65" s="171" t="s">
        <v>59</v>
      </c>
      <c r="B65" s="172">
        <v>31</v>
      </c>
      <c r="C65" s="173">
        <f>B65*100/B7</f>
        <v>0.4343561720610901</v>
      </c>
      <c r="D65" s="174"/>
      <c r="E65" s="174" t="s">
        <v>60</v>
      </c>
      <c r="F65" s="175">
        <v>2.26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7137</v>
      </c>
      <c r="G9" s="33">
        <f>(F9/$F$9)*100</f>
        <v>100</v>
      </c>
    </row>
    <row r="10" spans="1:7" ht="12.75">
      <c r="A10" s="29" t="s">
        <v>269</v>
      </c>
      <c r="B10" s="93">
        <v>2246</v>
      </c>
      <c r="C10" s="33">
        <f aca="true" t="shared" si="0" ref="C10:C15">(B10/$B$10)*100</f>
        <v>100</v>
      </c>
      <c r="E10" s="34" t="s">
        <v>270</v>
      </c>
      <c r="F10" s="97">
        <v>6845</v>
      </c>
      <c r="G10" s="84">
        <f aca="true" t="shared" si="1" ref="G10:G16">(F10/$F$9)*100</f>
        <v>95.90864508897296</v>
      </c>
    </row>
    <row r="11" spans="1:8" ht="12.75">
      <c r="A11" s="36" t="s">
        <v>271</v>
      </c>
      <c r="B11" s="98">
        <v>240</v>
      </c>
      <c r="C11" s="35">
        <f t="shared" si="0"/>
        <v>10.685663401602849</v>
      </c>
      <c r="E11" s="34" t="s">
        <v>272</v>
      </c>
      <c r="F11" s="97">
        <v>6827</v>
      </c>
      <c r="G11" s="84">
        <f t="shared" si="1"/>
        <v>95.6564382793891</v>
      </c>
      <c r="H11" s="15" t="s">
        <v>250</v>
      </c>
    </row>
    <row r="12" spans="1:8" ht="12.75">
      <c r="A12" s="36" t="s">
        <v>273</v>
      </c>
      <c r="B12" s="98">
        <v>107</v>
      </c>
      <c r="C12" s="35">
        <f t="shared" si="0"/>
        <v>4.764024933214603</v>
      </c>
      <c r="E12" s="34" t="s">
        <v>274</v>
      </c>
      <c r="F12" s="97">
        <v>4180</v>
      </c>
      <c r="G12" s="84">
        <f t="shared" si="1"/>
        <v>58.568025781140534</v>
      </c>
      <c r="H12" s="15" t="s">
        <v>250</v>
      </c>
    </row>
    <row r="13" spans="1:7" ht="12.75">
      <c r="A13" s="36" t="s">
        <v>275</v>
      </c>
      <c r="B13" s="98">
        <v>1198</v>
      </c>
      <c r="C13" s="35">
        <f t="shared" si="0"/>
        <v>53.33926981300089</v>
      </c>
      <c r="E13" s="34" t="s">
        <v>276</v>
      </c>
      <c r="F13" s="97">
        <v>2647</v>
      </c>
      <c r="G13" s="84">
        <f t="shared" si="1"/>
        <v>37.088412498248566</v>
      </c>
    </row>
    <row r="14" spans="1:7" ht="12.75">
      <c r="A14" s="36" t="s">
        <v>277</v>
      </c>
      <c r="B14" s="98">
        <v>476</v>
      </c>
      <c r="C14" s="35">
        <f t="shared" si="0"/>
        <v>21.193232413178986</v>
      </c>
      <c r="E14" s="34" t="s">
        <v>166</v>
      </c>
      <c r="F14" s="97">
        <v>18</v>
      </c>
      <c r="G14" s="84">
        <f t="shared" si="1"/>
        <v>0.25220680958385877</v>
      </c>
    </row>
    <row r="15" spans="1:7" ht="12.75">
      <c r="A15" s="36" t="s">
        <v>324</v>
      </c>
      <c r="B15" s="97">
        <v>225</v>
      </c>
      <c r="C15" s="35">
        <f t="shared" si="0"/>
        <v>10.017809439002672</v>
      </c>
      <c r="E15" s="34" t="s">
        <v>278</v>
      </c>
      <c r="F15" s="97">
        <v>292</v>
      </c>
      <c r="G15" s="84">
        <f t="shared" si="1"/>
        <v>4.091354911027042</v>
      </c>
    </row>
    <row r="16" spans="1:7" ht="12.75">
      <c r="A16" s="36"/>
      <c r="B16" s="93" t="s">
        <v>250</v>
      </c>
      <c r="C16" s="10"/>
      <c r="E16" s="34" t="s">
        <v>279</v>
      </c>
      <c r="F16" s="98">
        <v>82</v>
      </c>
      <c r="G16" s="84">
        <f t="shared" si="1"/>
        <v>1.14894213254869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220</v>
      </c>
      <c r="G17" s="84">
        <f>(F17/$F$9)*100</f>
        <v>3.082527672691607</v>
      </c>
    </row>
    <row r="18" spans="1:7" ht="12.75">
      <c r="A18" s="29" t="s">
        <v>282</v>
      </c>
      <c r="B18" s="93">
        <v>4630</v>
      </c>
      <c r="C18" s="33">
        <f>(B18/$B$18)*100</f>
        <v>100</v>
      </c>
      <c r="E18" s="34" t="s">
        <v>283</v>
      </c>
      <c r="F18" s="97">
        <v>72</v>
      </c>
      <c r="G18" s="84">
        <f>(F18/$F$9)*100</f>
        <v>1.008827238335435</v>
      </c>
    </row>
    <row r="19" spans="1:7" ht="12.75">
      <c r="A19" s="36" t="s">
        <v>284</v>
      </c>
      <c r="B19" s="97">
        <v>15</v>
      </c>
      <c r="C19" s="84">
        <f aca="true" t="shared" si="2" ref="C19:C25">(B19/$B$18)*100</f>
        <v>0.32397408207343414</v>
      </c>
      <c r="E19" s="34"/>
      <c r="F19" s="97" t="s">
        <v>250</v>
      </c>
      <c r="G19" s="84"/>
    </row>
    <row r="20" spans="1:7" ht="12.75">
      <c r="A20" s="36" t="s">
        <v>285</v>
      </c>
      <c r="B20" s="97">
        <v>121</v>
      </c>
      <c r="C20" s="84">
        <f t="shared" si="2"/>
        <v>2.613390928725702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515</v>
      </c>
      <c r="C21" s="84">
        <f t="shared" si="2"/>
        <v>11.123110151187905</v>
      </c>
      <c r="E21" s="38" t="s">
        <v>167</v>
      </c>
      <c r="F21" s="80">
        <v>292</v>
      </c>
      <c r="G21" s="33">
        <f>(F21/$F$21)*100</f>
        <v>100</v>
      </c>
    </row>
    <row r="22" spans="1:7" ht="12.75">
      <c r="A22" s="36" t="s">
        <v>302</v>
      </c>
      <c r="B22" s="97">
        <v>651</v>
      </c>
      <c r="C22" s="84">
        <f t="shared" si="2"/>
        <v>14.060475161987041</v>
      </c>
      <c r="E22" s="34" t="s">
        <v>303</v>
      </c>
      <c r="F22" s="97">
        <v>176</v>
      </c>
      <c r="G22" s="84">
        <f aca="true" t="shared" si="3" ref="G22:G27">(F22/$F$21)*100</f>
        <v>60.273972602739725</v>
      </c>
    </row>
    <row r="23" spans="1:7" ht="12.75">
      <c r="A23" s="36" t="s">
        <v>304</v>
      </c>
      <c r="B23" s="97">
        <v>369</v>
      </c>
      <c r="C23" s="84">
        <f t="shared" si="2"/>
        <v>7.9697624190064795</v>
      </c>
      <c r="E23" s="34" t="s">
        <v>305</v>
      </c>
      <c r="F23" s="97">
        <v>53</v>
      </c>
      <c r="G23" s="84">
        <f t="shared" si="3"/>
        <v>18.15068493150685</v>
      </c>
    </row>
    <row r="24" spans="1:7" ht="12.75">
      <c r="A24" s="36" t="s">
        <v>306</v>
      </c>
      <c r="B24" s="97">
        <v>1804</v>
      </c>
      <c r="C24" s="84">
        <f t="shared" si="2"/>
        <v>38.963282937365015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1155</v>
      </c>
      <c r="C25" s="84">
        <f t="shared" si="2"/>
        <v>24.946004319654428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44</v>
      </c>
      <c r="G26" s="84">
        <f t="shared" si="3"/>
        <v>15.068493150684931</v>
      </c>
    </row>
    <row r="27" spans="1:7" ht="12.75">
      <c r="A27" s="36" t="s">
        <v>311</v>
      </c>
      <c r="B27" s="108">
        <v>97.1</v>
      </c>
      <c r="C27" s="37" t="s">
        <v>261</v>
      </c>
      <c r="E27" s="34" t="s">
        <v>312</v>
      </c>
      <c r="F27" s="97">
        <v>19</v>
      </c>
      <c r="G27" s="84">
        <f t="shared" si="3"/>
        <v>6.506849315068493</v>
      </c>
    </row>
    <row r="28" spans="1:7" ht="12.75">
      <c r="A28" s="36" t="s">
        <v>313</v>
      </c>
      <c r="B28" s="108">
        <v>63.9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6622</v>
      </c>
      <c r="G30" s="33">
        <f>(F30/$F$30)*100</f>
        <v>100</v>
      </c>
      <c r="J30" s="39"/>
    </row>
    <row r="31" spans="1:10" ht="12.75">
      <c r="A31" s="95" t="s">
        <v>296</v>
      </c>
      <c r="B31" s="93">
        <v>5185</v>
      </c>
      <c r="C31" s="33">
        <f>(B31/$B$31)*100</f>
        <v>100</v>
      </c>
      <c r="E31" s="34" t="s">
        <v>317</v>
      </c>
      <c r="F31" s="97">
        <v>6244</v>
      </c>
      <c r="G31" s="101">
        <f>(F31/$F$30)*100</f>
        <v>94.29175475687104</v>
      </c>
      <c r="J31" s="39"/>
    </row>
    <row r="32" spans="1:10" ht="12.75">
      <c r="A32" s="36" t="s">
        <v>318</v>
      </c>
      <c r="B32" s="97">
        <v>872</v>
      </c>
      <c r="C32" s="10">
        <f>(B32/$B$31)*100</f>
        <v>16.817743490838957</v>
      </c>
      <c r="E32" s="34" t="s">
        <v>319</v>
      </c>
      <c r="F32" s="97">
        <v>378</v>
      </c>
      <c r="G32" s="101">
        <f aca="true" t="shared" si="4" ref="G32:G39">(F32/$F$30)*100</f>
        <v>5.708245243128964</v>
      </c>
      <c r="J32" s="39"/>
    </row>
    <row r="33" spans="1:10" ht="12.75">
      <c r="A33" s="36" t="s">
        <v>320</v>
      </c>
      <c r="B33" s="97">
        <v>3657</v>
      </c>
      <c r="C33" s="10">
        <f aca="true" t="shared" si="5" ref="C33:C38">(B33/$B$31)*100</f>
        <v>70.53037608486017</v>
      </c>
      <c r="E33" s="34" t="s">
        <v>321</v>
      </c>
      <c r="F33" s="97">
        <v>60</v>
      </c>
      <c r="G33" s="101">
        <f t="shared" si="4"/>
        <v>0.9060706735125339</v>
      </c>
      <c r="J33" s="39"/>
    </row>
    <row r="34" spans="1:7" ht="12.75">
      <c r="A34" s="36" t="s">
        <v>322</v>
      </c>
      <c r="B34" s="97">
        <v>17</v>
      </c>
      <c r="C34" s="10">
        <f t="shared" si="5"/>
        <v>0.32786885245901637</v>
      </c>
      <c r="E34" s="34" t="s">
        <v>323</v>
      </c>
      <c r="F34" s="97">
        <v>106</v>
      </c>
      <c r="G34" s="101">
        <f t="shared" si="4"/>
        <v>1.60072485653881</v>
      </c>
    </row>
    <row r="35" spans="1:7" ht="12.75">
      <c r="A35" s="36" t="s">
        <v>325</v>
      </c>
      <c r="B35" s="97">
        <v>329</v>
      </c>
      <c r="C35" s="10">
        <f t="shared" si="5"/>
        <v>6.345226615236259</v>
      </c>
      <c r="E35" s="34" t="s">
        <v>321</v>
      </c>
      <c r="F35" s="97">
        <v>14</v>
      </c>
      <c r="G35" s="101">
        <f t="shared" si="4"/>
        <v>0.21141649048625794</v>
      </c>
    </row>
    <row r="36" spans="1:7" ht="12.75">
      <c r="A36" s="36" t="s">
        <v>297</v>
      </c>
      <c r="B36" s="97">
        <v>281</v>
      </c>
      <c r="C36" s="10">
        <f t="shared" si="5"/>
        <v>5.4194792671166825</v>
      </c>
      <c r="E36" s="34" t="s">
        <v>327</v>
      </c>
      <c r="F36" s="97">
        <v>241</v>
      </c>
      <c r="G36" s="101">
        <f t="shared" si="4"/>
        <v>3.639383871942011</v>
      </c>
    </row>
    <row r="37" spans="1:7" ht="12.75">
      <c r="A37" s="36" t="s">
        <v>326</v>
      </c>
      <c r="B37" s="97">
        <v>310</v>
      </c>
      <c r="C37" s="10">
        <f t="shared" si="5"/>
        <v>5.978784956605593</v>
      </c>
      <c r="E37" s="34" t="s">
        <v>321</v>
      </c>
      <c r="F37" s="97">
        <v>46</v>
      </c>
      <c r="G37" s="101">
        <f t="shared" si="4"/>
        <v>0.694654183026276</v>
      </c>
    </row>
    <row r="38" spans="1:7" ht="12.75">
      <c r="A38" s="36" t="s">
        <v>297</v>
      </c>
      <c r="B38" s="97">
        <v>206</v>
      </c>
      <c r="C38" s="10">
        <f t="shared" si="5"/>
        <v>3.972999035679846</v>
      </c>
      <c r="E38" s="34" t="s">
        <v>259</v>
      </c>
      <c r="F38" s="97">
        <v>17</v>
      </c>
      <c r="G38" s="101">
        <f t="shared" si="4"/>
        <v>0.25672002416188466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62</v>
      </c>
      <c r="C42" s="33">
        <f>(B42/$B$42)*100</f>
        <v>100</v>
      </c>
      <c r="E42" s="31" t="s">
        <v>268</v>
      </c>
      <c r="F42" s="80">
        <v>7137</v>
      </c>
      <c r="G42" s="99">
        <f>(F42/$F$42)*100</f>
        <v>100</v>
      </c>
      <c r="I42" s="39"/>
    </row>
    <row r="43" spans="1:7" ht="12.75">
      <c r="A43" s="36" t="s">
        <v>301</v>
      </c>
      <c r="B43" s="98">
        <v>8</v>
      </c>
      <c r="C43" s="102">
        <f>(B43/$B$42)*100</f>
        <v>12.903225806451612</v>
      </c>
      <c r="E43" s="60" t="s">
        <v>168</v>
      </c>
      <c r="F43" s="106">
        <v>9076</v>
      </c>
      <c r="G43" s="107">
        <f aca="true" t="shared" si="6" ref="G43:G71">(F43/$F$42)*100</f>
        <v>127.16827798795012</v>
      </c>
    </row>
    <row r="44" spans="1:7" ht="12.75">
      <c r="A44" s="36"/>
      <c r="B44" s="93" t="s">
        <v>250</v>
      </c>
      <c r="C44" s="10"/>
      <c r="E44" s="1" t="s">
        <v>329</v>
      </c>
      <c r="F44" s="97">
        <v>64</v>
      </c>
      <c r="G44" s="101">
        <f t="shared" si="6"/>
        <v>0.8967353229648312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30</v>
      </c>
      <c r="G45" s="101">
        <f t="shared" si="6"/>
        <v>0.4203446826397646</v>
      </c>
    </row>
    <row r="46" spans="1:7" ht="12.75">
      <c r="A46" s="29" t="s">
        <v>331</v>
      </c>
      <c r="B46" s="93">
        <v>4856</v>
      </c>
      <c r="C46" s="33">
        <f>(B46/$B$46)*100</f>
        <v>100</v>
      </c>
      <c r="E46" s="1" t="s">
        <v>332</v>
      </c>
      <c r="F46" s="97">
        <v>39</v>
      </c>
      <c r="G46" s="101">
        <f t="shared" si="6"/>
        <v>0.546448087431694</v>
      </c>
    </row>
    <row r="47" spans="1:7" ht="12.75">
      <c r="A47" s="36" t="s">
        <v>333</v>
      </c>
      <c r="B47" s="97">
        <v>589</v>
      </c>
      <c r="C47" s="10">
        <f>(B47/$B$46)*100</f>
        <v>12.129324546952223</v>
      </c>
      <c r="E47" s="1" t="s">
        <v>334</v>
      </c>
      <c r="F47" s="97">
        <v>198</v>
      </c>
      <c r="G47" s="101">
        <f t="shared" si="6"/>
        <v>2.7742749054224465</v>
      </c>
    </row>
    <row r="48" spans="1:7" ht="12.75">
      <c r="A48" s="36"/>
      <c r="B48" s="93" t="s">
        <v>250</v>
      </c>
      <c r="C48" s="10"/>
      <c r="E48" s="1" t="s">
        <v>335</v>
      </c>
      <c r="F48" s="97">
        <v>983</v>
      </c>
      <c r="G48" s="101">
        <f t="shared" si="6"/>
        <v>13.773294101162953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181</v>
      </c>
      <c r="G49" s="101">
        <f t="shared" si="6"/>
        <v>2.5360795852599134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77</v>
      </c>
      <c r="G50" s="101">
        <f t="shared" si="6"/>
        <v>1.0788846854420626</v>
      </c>
    </row>
    <row r="51" spans="1:7" ht="12.75">
      <c r="A51" s="5" t="s">
        <v>338</v>
      </c>
      <c r="B51" s="93">
        <v>1882</v>
      </c>
      <c r="C51" s="33">
        <f>(B51/$B$51)*100</f>
        <v>100</v>
      </c>
      <c r="E51" s="1" t="s">
        <v>339</v>
      </c>
      <c r="F51" s="97">
        <v>1281</v>
      </c>
      <c r="G51" s="101">
        <f t="shared" si="6"/>
        <v>17.94871794871795</v>
      </c>
    </row>
    <row r="52" spans="1:7" ht="12.75">
      <c r="A52" s="4" t="s">
        <v>340</v>
      </c>
      <c r="B52" s="98">
        <v>64</v>
      </c>
      <c r="C52" s="10">
        <f>(B52/$B$51)*100</f>
        <v>3.4006376195536663</v>
      </c>
      <c r="E52" s="1" t="s">
        <v>341</v>
      </c>
      <c r="F52" s="97">
        <v>82</v>
      </c>
      <c r="G52" s="101">
        <f t="shared" si="6"/>
        <v>1.14894213254869</v>
      </c>
    </row>
    <row r="53" spans="1:7" ht="12.75">
      <c r="A53" s="4"/>
      <c r="B53" s="93" t="s">
        <v>250</v>
      </c>
      <c r="C53" s="10"/>
      <c r="E53" s="1" t="s">
        <v>342</v>
      </c>
      <c r="F53" s="97">
        <v>75</v>
      </c>
      <c r="G53" s="101">
        <f t="shared" si="6"/>
        <v>1.0508617065994117</v>
      </c>
    </row>
    <row r="54" spans="1:7" ht="14.25">
      <c r="A54" s="5" t="s">
        <v>343</v>
      </c>
      <c r="B54" s="93">
        <v>3827</v>
      </c>
      <c r="C54" s="33">
        <f>(B54/$B$54)*100</f>
        <v>100</v>
      </c>
      <c r="E54" s="1" t="s">
        <v>201</v>
      </c>
      <c r="F54" s="97">
        <v>2384</v>
      </c>
      <c r="G54" s="101">
        <f t="shared" si="6"/>
        <v>33.40339078043996</v>
      </c>
    </row>
    <row r="55" spans="1:7" ht="12.75">
      <c r="A55" s="4" t="s">
        <v>340</v>
      </c>
      <c r="B55" s="98">
        <v>271</v>
      </c>
      <c r="C55" s="10">
        <f>(B55/$B$54)*100</f>
        <v>7.081264698197021</v>
      </c>
      <c r="E55" s="1" t="s">
        <v>344</v>
      </c>
      <c r="F55" s="97">
        <v>1174</v>
      </c>
      <c r="G55" s="101">
        <f t="shared" si="6"/>
        <v>16.44948858063612</v>
      </c>
    </row>
    <row r="56" spans="1:7" ht="12.75">
      <c r="A56" s="4" t="s">
        <v>345</v>
      </c>
      <c r="B56" s="119">
        <v>56.8</v>
      </c>
      <c r="C56" s="37" t="s">
        <v>261</v>
      </c>
      <c r="E56" s="1" t="s">
        <v>346</v>
      </c>
      <c r="F56" s="97">
        <v>5</v>
      </c>
      <c r="G56" s="101">
        <f t="shared" si="6"/>
        <v>0.07005744710662744</v>
      </c>
    </row>
    <row r="57" spans="1:7" ht="12.75">
      <c r="A57" s="4" t="s">
        <v>347</v>
      </c>
      <c r="B57" s="98">
        <v>3556</v>
      </c>
      <c r="C57" s="10">
        <f>(B57/$B$54)*100</f>
        <v>92.91873530180298</v>
      </c>
      <c r="E57" s="1" t="s">
        <v>348</v>
      </c>
      <c r="F57" s="97">
        <v>152</v>
      </c>
      <c r="G57" s="101">
        <f t="shared" si="6"/>
        <v>2.129746392041474</v>
      </c>
    </row>
    <row r="58" spans="1:7" ht="12.75">
      <c r="A58" s="4" t="s">
        <v>345</v>
      </c>
      <c r="B58" s="119">
        <v>71.7</v>
      </c>
      <c r="C58" s="37" t="s">
        <v>261</v>
      </c>
      <c r="E58" s="1" t="s">
        <v>349</v>
      </c>
      <c r="F58" s="97">
        <v>441</v>
      </c>
      <c r="G58" s="101">
        <f t="shared" si="6"/>
        <v>6.17906683480454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913</v>
      </c>
      <c r="C60" s="33">
        <f>(B60/$B$60)*100</f>
        <v>100</v>
      </c>
      <c r="E60" s="1" t="s">
        <v>352</v>
      </c>
      <c r="F60" s="97">
        <v>201</v>
      </c>
      <c r="G60" s="101">
        <f t="shared" si="6"/>
        <v>2.816309373686423</v>
      </c>
    </row>
    <row r="61" spans="1:7" ht="12.75">
      <c r="A61" s="4" t="s">
        <v>340</v>
      </c>
      <c r="B61" s="97">
        <v>240</v>
      </c>
      <c r="C61" s="10">
        <f>(B61/$B$60)*100</f>
        <v>26.286966046002192</v>
      </c>
      <c r="E61" s="1" t="s">
        <v>353</v>
      </c>
      <c r="F61" s="97">
        <v>124</v>
      </c>
      <c r="G61" s="101">
        <f t="shared" si="6"/>
        <v>1.7374246882443605</v>
      </c>
    </row>
    <row r="62" spans="1:7" ht="12.75">
      <c r="A62" s="4"/>
      <c r="B62" s="93" t="s">
        <v>250</v>
      </c>
      <c r="C62" s="10"/>
      <c r="E62" s="1" t="s">
        <v>354</v>
      </c>
      <c r="F62" s="97">
        <v>254</v>
      </c>
      <c r="G62" s="101">
        <f t="shared" si="6"/>
        <v>3.5589183130166733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19</v>
      </c>
      <c r="G63" s="101">
        <f t="shared" si="6"/>
        <v>0.26621829900518423</v>
      </c>
    </row>
    <row r="64" spans="1:7" ht="12.75">
      <c r="A64" s="29" t="s">
        <v>357</v>
      </c>
      <c r="B64" s="93">
        <v>6622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4250</v>
      </c>
      <c r="C65" s="10">
        <f>(B65/$B$64)*100</f>
        <v>64.18000604047116</v>
      </c>
      <c r="E65" s="1" t="s">
        <v>359</v>
      </c>
      <c r="F65" s="97">
        <v>107</v>
      </c>
      <c r="G65" s="101">
        <f t="shared" si="6"/>
        <v>1.4992293680818272</v>
      </c>
    </row>
    <row r="66" spans="1:7" ht="12.75">
      <c r="A66" s="4" t="s">
        <v>257</v>
      </c>
      <c r="B66" s="97">
        <v>2275</v>
      </c>
      <c r="C66" s="10">
        <f aca="true" t="shared" si="7" ref="C66:C71">(B66/$B$64)*100</f>
        <v>34.35517970401691</v>
      </c>
      <c r="E66" s="1" t="s">
        <v>360</v>
      </c>
      <c r="F66" s="97">
        <v>46</v>
      </c>
      <c r="G66" s="101">
        <f t="shared" si="6"/>
        <v>0.6445285133809724</v>
      </c>
    </row>
    <row r="67" spans="1:7" ht="12.75">
      <c r="A67" s="4" t="s">
        <v>361</v>
      </c>
      <c r="B67" s="97">
        <v>1470</v>
      </c>
      <c r="C67" s="10">
        <f t="shared" si="7"/>
        <v>22.198731501057082</v>
      </c>
      <c r="E67" s="1" t="s">
        <v>362</v>
      </c>
      <c r="F67" s="97">
        <v>67</v>
      </c>
      <c r="G67" s="101">
        <f t="shared" si="6"/>
        <v>0.9387697912288077</v>
      </c>
    </row>
    <row r="68" spans="1:7" ht="12.75">
      <c r="A68" s="4" t="s">
        <v>363</v>
      </c>
      <c r="B68" s="97">
        <v>805</v>
      </c>
      <c r="C68" s="10">
        <f t="shared" si="7"/>
        <v>12.156448202959831</v>
      </c>
      <c r="E68" s="1" t="s">
        <v>364</v>
      </c>
      <c r="F68" s="97">
        <v>379</v>
      </c>
      <c r="G68" s="101">
        <f t="shared" si="6"/>
        <v>5.31035449068236</v>
      </c>
    </row>
    <row r="69" spans="1:7" ht="12.75">
      <c r="A69" s="4" t="s">
        <v>365</v>
      </c>
      <c r="B69" s="97">
        <v>261</v>
      </c>
      <c r="C69" s="10">
        <f t="shared" si="7"/>
        <v>3.9414074297795225</v>
      </c>
      <c r="E69" s="1" t="s">
        <v>366</v>
      </c>
      <c r="F69" s="97">
        <v>69</v>
      </c>
      <c r="G69" s="101">
        <f t="shared" si="6"/>
        <v>0.9667927700714587</v>
      </c>
    </row>
    <row r="70" spans="1:7" ht="12.75">
      <c r="A70" s="4" t="s">
        <v>367</v>
      </c>
      <c r="B70" s="97">
        <v>544</v>
      </c>
      <c r="C70" s="10">
        <f t="shared" si="7"/>
        <v>8.21504077318031</v>
      </c>
      <c r="E70" s="1" t="s">
        <v>368</v>
      </c>
      <c r="F70" s="97">
        <v>7</v>
      </c>
      <c r="G70" s="101">
        <f t="shared" si="6"/>
        <v>0.0980804259492784</v>
      </c>
    </row>
    <row r="71" spans="1:7" ht="12.75">
      <c r="A71" s="7" t="s">
        <v>258</v>
      </c>
      <c r="B71" s="103">
        <v>97</v>
      </c>
      <c r="C71" s="40">
        <f t="shared" si="7"/>
        <v>1.46481425551193</v>
      </c>
      <c r="D71" s="41"/>
      <c r="E71" s="9" t="s">
        <v>369</v>
      </c>
      <c r="F71" s="103">
        <v>637</v>
      </c>
      <c r="G71" s="104">
        <f t="shared" si="6"/>
        <v>8.925318761384334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24" sqref="A24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5098</v>
      </c>
      <c r="C9" s="81">
        <f>(B9/$B$9)*100</f>
        <v>100</v>
      </c>
      <c r="D9" s="65"/>
      <c r="E9" s="79" t="s">
        <v>381</v>
      </c>
      <c r="F9" s="80">
        <v>2454</v>
      </c>
      <c r="G9" s="81">
        <f>(F9/$F$9)*100</f>
        <v>100</v>
      </c>
    </row>
    <row r="10" spans="1:7" ht="12.75">
      <c r="A10" s="82" t="s">
        <v>382</v>
      </c>
      <c r="B10" s="97">
        <v>3047</v>
      </c>
      <c r="C10" s="105">
        <f>(B10/$B$9)*100</f>
        <v>59.76853668105139</v>
      </c>
      <c r="D10" s="65"/>
      <c r="E10" s="78" t="s">
        <v>383</v>
      </c>
      <c r="F10" s="97">
        <v>41</v>
      </c>
      <c r="G10" s="105">
        <f aca="true" t="shared" si="0" ref="G10:G19">(F10/$F$9)*100</f>
        <v>1.6707416462917686</v>
      </c>
    </row>
    <row r="11" spans="1:7" ht="12.75">
      <c r="A11" s="82" t="s">
        <v>384</v>
      </c>
      <c r="B11" s="97">
        <v>3047</v>
      </c>
      <c r="C11" s="105">
        <f aca="true" t="shared" si="1" ref="C11:C16">(B11/$B$9)*100</f>
        <v>59.76853668105139</v>
      </c>
      <c r="D11" s="65"/>
      <c r="E11" s="78" t="s">
        <v>385</v>
      </c>
      <c r="F11" s="97">
        <v>68</v>
      </c>
      <c r="G11" s="105">
        <f t="shared" si="0"/>
        <v>2.7709861450692745</v>
      </c>
    </row>
    <row r="12" spans="1:7" ht="12.75">
      <c r="A12" s="82" t="s">
        <v>386</v>
      </c>
      <c r="B12" s="97">
        <v>2969</v>
      </c>
      <c r="C12" s="105">
        <f>(B12/$B$9)*100</f>
        <v>58.238524911730096</v>
      </c>
      <c r="D12" s="65"/>
      <c r="E12" s="78" t="s">
        <v>387</v>
      </c>
      <c r="F12" s="97">
        <v>113</v>
      </c>
      <c r="G12" s="105">
        <f t="shared" si="0"/>
        <v>4.604726976365118</v>
      </c>
    </row>
    <row r="13" spans="1:7" ht="12.75">
      <c r="A13" s="82" t="s">
        <v>388</v>
      </c>
      <c r="B13" s="97">
        <v>78</v>
      </c>
      <c r="C13" s="105">
        <f>(B13/$B$9)*100</f>
        <v>1.5300117693213025</v>
      </c>
      <c r="D13" s="65"/>
      <c r="E13" s="78" t="s">
        <v>389</v>
      </c>
      <c r="F13" s="97">
        <v>107</v>
      </c>
      <c r="G13" s="105">
        <f t="shared" si="0"/>
        <v>4.360228198859006</v>
      </c>
    </row>
    <row r="14" spans="1:7" ht="12.75">
      <c r="A14" s="82" t="s">
        <v>390</v>
      </c>
      <c r="B14" s="109">
        <v>2.6</v>
      </c>
      <c r="C14" s="112" t="s">
        <v>261</v>
      </c>
      <c r="D14" s="65"/>
      <c r="E14" s="78" t="s">
        <v>391</v>
      </c>
      <c r="F14" s="97">
        <v>197</v>
      </c>
      <c r="G14" s="105">
        <f t="shared" si="0"/>
        <v>8.027709861450692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286</v>
      </c>
      <c r="G15" s="105">
        <f t="shared" si="0"/>
        <v>11.65444172779136</v>
      </c>
    </row>
    <row r="16" spans="1:7" ht="12.75">
      <c r="A16" s="82" t="s">
        <v>67</v>
      </c>
      <c r="B16" s="97">
        <v>2051</v>
      </c>
      <c r="C16" s="105">
        <f t="shared" si="1"/>
        <v>40.231463318948606</v>
      </c>
      <c r="D16" s="65"/>
      <c r="E16" s="78" t="s">
        <v>68</v>
      </c>
      <c r="F16" s="97">
        <v>238</v>
      </c>
      <c r="G16" s="105">
        <f t="shared" si="0"/>
        <v>9.698451507742462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407</v>
      </c>
      <c r="G17" s="105">
        <f t="shared" si="0"/>
        <v>16.585167074164627</v>
      </c>
    </row>
    <row r="18" spans="1:7" ht="12.75">
      <c r="A18" s="77" t="s">
        <v>70</v>
      </c>
      <c r="B18" s="80">
        <v>2687</v>
      </c>
      <c r="C18" s="81">
        <f>(B18/$B$18)*100</f>
        <v>100</v>
      </c>
      <c r="D18" s="65"/>
      <c r="E18" s="78" t="s">
        <v>170</v>
      </c>
      <c r="F18" s="97">
        <v>271</v>
      </c>
      <c r="G18" s="105">
        <f t="shared" si="0"/>
        <v>11.04319478402608</v>
      </c>
    </row>
    <row r="19" spans="1:9" ht="12.75">
      <c r="A19" s="82" t="s">
        <v>382</v>
      </c>
      <c r="B19" s="97">
        <v>1229</v>
      </c>
      <c r="C19" s="105">
        <f>(B19/$B$18)*100</f>
        <v>45.73874209155191</v>
      </c>
      <c r="D19" s="65"/>
      <c r="E19" s="78" t="s">
        <v>169</v>
      </c>
      <c r="F19" s="98">
        <v>726</v>
      </c>
      <c r="G19" s="105">
        <f t="shared" si="0"/>
        <v>29.584352078239608</v>
      </c>
      <c r="I19" s="117"/>
    </row>
    <row r="20" spans="1:7" ht="12.75">
      <c r="A20" s="82" t="s">
        <v>384</v>
      </c>
      <c r="B20" s="97">
        <v>1229</v>
      </c>
      <c r="C20" s="105">
        <f>(B20/$B$18)*100</f>
        <v>45.73874209155191</v>
      </c>
      <c r="D20" s="65"/>
      <c r="E20" s="78" t="s">
        <v>71</v>
      </c>
      <c r="F20" s="97">
        <v>120865</v>
      </c>
      <c r="G20" s="112" t="s">
        <v>261</v>
      </c>
    </row>
    <row r="21" spans="1:7" ht="12.75">
      <c r="A21" s="82" t="s">
        <v>386</v>
      </c>
      <c r="B21" s="97">
        <v>1187</v>
      </c>
      <c r="C21" s="105">
        <f>(B21/$B$18)*100</f>
        <v>44.17566058801638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2093</v>
      </c>
      <c r="G22" s="105">
        <f>(F22/$F$9)*100</f>
        <v>85.28932355338223</v>
      </c>
    </row>
    <row r="23" spans="1:7" ht="12.75">
      <c r="A23" s="77" t="s">
        <v>73</v>
      </c>
      <c r="B23" s="80">
        <v>611</v>
      </c>
      <c r="C23" s="81">
        <f>(B23/$B$23)*100</f>
        <v>100</v>
      </c>
      <c r="D23" s="65"/>
      <c r="E23" s="78" t="s">
        <v>74</v>
      </c>
      <c r="F23" s="97">
        <v>203173</v>
      </c>
      <c r="G23" s="112" t="s">
        <v>261</v>
      </c>
    </row>
    <row r="24" spans="1:7" ht="12.75">
      <c r="A24" s="82" t="s">
        <v>75</v>
      </c>
      <c r="B24" s="97">
        <v>242</v>
      </c>
      <c r="C24" s="105">
        <f>(B24/$B$23)*100</f>
        <v>39.60720130932897</v>
      </c>
      <c r="D24" s="65"/>
      <c r="E24" s="78" t="s">
        <v>76</v>
      </c>
      <c r="F24" s="97">
        <v>642</v>
      </c>
      <c r="G24" s="105">
        <f>(F24/$F$9)*100</f>
        <v>26.161369193154034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14318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33</v>
      </c>
      <c r="G26" s="105">
        <f>(F26/$F$9)*100</f>
        <v>1.3447432762836184</v>
      </c>
    </row>
    <row r="27" spans="1:7" ht="12.75">
      <c r="A27" s="77" t="s">
        <v>85</v>
      </c>
      <c r="B27" s="80">
        <v>2939</v>
      </c>
      <c r="C27" s="81">
        <f>(B27/$B$27)*100</f>
        <v>100</v>
      </c>
      <c r="D27" s="65"/>
      <c r="E27" s="78" t="s">
        <v>78</v>
      </c>
      <c r="F27" s="98">
        <v>3993</v>
      </c>
      <c r="G27" s="112" t="s">
        <v>261</v>
      </c>
    </row>
    <row r="28" spans="1:7" ht="12.75">
      <c r="A28" s="82" t="s">
        <v>86</v>
      </c>
      <c r="B28" s="97">
        <v>2034</v>
      </c>
      <c r="C28" s="105">
        <f aca="true" t="shared" si="2" ref="C28:C33">(B28/$B$27)*100</f>
        <v>69.20721333787002</v>
      </c>
      <c r="D28" s="65"/>
      <c r="E28" s="78" t="s">
        <v>79</v>
      </c>
      <c r="F28" s="97">
        <v>12</v>
      </c>
      <c r="G28" s="105">
        <f>(F28/$F$9)*100</f>
        <v>0.4889975550122249</v>
      </c>
    </row>
    <row r="29" spans="1:7" ht="12.75">
      <c r="A29" s="82" t="s">
        <v>87</v>
      </c>
      <c r="B29" s="97">
        <v>210</v>
      </c>
      <c r="C29" s="105">
        <f t="shared" si="2"/>
        <v>7.145287512759442</v>
      </c>
      <c r="D29" s="65"/>
      <c r="E29" s="78" t="s">
        <v>80</v>
      </c>
      <c r="F29" s="97">
        <v>1358</v>
      </c>
      <c r="G29" s="112" t="s">
        <v>261</v>
      </c>
    </row>
    <row r="30" spans="1:7" ht="12.75">
      <c r="A30" s="82" t="s">
        <v>88</v>
      </c>
      <c r="B30" s="97">
        <v>534</v>
      </c>
      <c r="C30" s="105">
        <f t="shared" si="2"/>
        <v>18.169445389588297</v>
      </c>
      <c r="D30" s="65"/>
      <c r="E30" s="78" t="s">
        <v>81</v>
      </c>
      <c r="F30" s="97">
        <v>443</v>
      </c>
      <c r="G30" s="105">
        <f>(F30/$F$9)*100</f>
        <v>18.052159739201304</v>
      </c>
    </row>
    <row r="31" spans="1:7" ht="12.75">
      <c r="A31" s="82" t="s">
        <v>115</v>
      </c>
      <c r="B31" s="97">
        <v>15</v>
      </c>
      <c r="C31" s="105">
        <f t="shared" si="2"/>
        <v>0.5103776794828173</v>
      </c>
      <c r="D31" s="65"/>
      <c r="E31" s="78" t="s">
        <v>82</v>
      </c>
      <c r="F31" s="97">
        <v>27173</v>
      </c>
      <c r="G31" s="112" t="s">
        <v>261</v>
      </c>
    </row>
    <row r="32" spans="1:7" ht="12.75">
      <c r="A32" s="82" t="s">
        <v>89</v>
      </c>
      <c r="B32" s="97">
        <v>19</v>
      </c>
      <c r="C32" s="105">
        <f t="shared" si="2"/>
        <v>0.6464783940115686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127</v>
      </c>
      <c r="C33" s="105">
        <f t="shared" si="2"/>
        <v>4.321197686287853</v>
      </c>
      <c r="D33" s="65"/>
      <c r="E33" s="79" t="s">
        <v>84</v>
      </c>
      <c r="F33" s="80">
        <v>1987</v>
      </c>
      <c r="G33" s="81">
        <f>(F33/$F$33)*100</f>
        <v>100</v>
      </c>
    </row>
    <row r="34" spans="1:7" ht="12.75">
      <c r="A34" s="82" t="s">
        <v>91</v>
      </c>
      <c r="B34" s="120">
        <v>40.6</v>
      </c>
      <c r="C34" s="112" t="s">
        <v>261</v>
      </c>
      <c r="D34" s="65"/>
      <c r="E34" s="78" t="s">
        <v>383</v>
      </c>
      <c r="F34" s="97">
        <v>28</v>
      </c>
      <c r="G34" s="105">
        <f aca="true" t="shared" si="3" ref="G34:G43">(F34/$F$33)*100</f>
        <v>1.4091595369904377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44</v>
      </c>
      <c r="G35" s="105">
        <f t="shared" si="3"/>
        <v>2.214393558127831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26</v>
      </c>
      <c r="G36" s="105">
        <f t="shared" si="3"/>
        <v>1.3085052843482639</v>
      </c>
    </row>
    <row r="37" spans="1:7" ht="12.75">
      <c r="A37" s="77" t="s">
        <v>94</v>
      </c>
      <c r="B37" s="80">
        <v>2969</v>
      </c>
      <c r="C37" s="81">
        <f>(B37/$B$37)*100</f>
        <v>100</v>
      </c>
      <c r="D37" s="65"/>
      <c r="E37" s="78" t="s">
        <v>389</v>
      </c>
      <c r="F37" s="97">
        <v>57</v>
      </c>
      <c r="G37" s="105">
        <f t="shared" si="3"/>
        <v>2.868646200301963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138</v>
      </c>
      <c r="G38" s="105">
        <f t="shared" si="3"/>
        <v>6.945143432310015</v>
      </c>
    </row>
    <row r="39" spans="1:7" ht="12.75">
      <c r="A39" s="82" t="s">
        <v>97</v>
      </c>
      <c r="B39" s="98">
        <v>1763</v>
      </c>
      <c r="C39" s="105">
        <f>(B39/$B$37)*100</f>
        <v>59.380262714718754</v>
      </c>
      <c r="D39" s="65"/>
      <c r="E39" s="78" t="s">
        <v>393</v>
      </c>
      <c r="F39" s="97">
        <v>197</v>
      </c>
      <c r="G39" s="105">
        <f t="shared" si="3"/>
        <v>9.914443885254153</v>
      </c>
    </row>
    <row r="40" spans="1:7" ht="12.75">
      <c r="A40" s="82" t="s">
        <v>98</v>
      </c>
      <c r="B40" s="98">
        <v>154</v>
      </c>
      <c r="C40" s="105">
        <f>(B40/$B$37)*100</f>
        <v>5.186931626810374</v>
      </c>
      <c r="D40" s="65"/>
      <c r="E40" s="78" t="s">
        <v>68</v>
      </c>
      <c r="F40" s="97">
        <v>204</v>
      </c>
      <c r="G40" s="105">
        <f t="shared" si="3"/>
        <v>10.26673376950176</v>
      </c>
    </row>
    <row r="41" spans="1:7" ht="12.75">
      <c r="A41" s="82" t="s">
        <v>100</v>
      </c>
      <c r="B41" s="98">
        <v>844</v>
      </c>
      <c r="C41" s="105">
        <f>(B41/$B$37)*100</f>
        <v>28.427079824856854</v>
      </c>
      <c r="D41" s="65"/>
      <c r="E41" s="78" t="s">
        <v>69</v>
      </c>
      <c r="F41" s="97">
        <v>364</v>
      </c>
      <c r="G41" s="105">
        <f t="shared" si="3"/>
        <v>18.319073980875693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281</v>
      </c>
      <c r="G42" s="105">
        <f t="shared" si="3"/>
        <v>14.141922496225465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648</v>
      </c>
      <c r="G43" s="105">
        <f t="shared" si="3"/>
        <v>32.611977856064414</v>
      </c>
    </row>
    <row r="44" spans="1:7" ht="12.75">
      <c r="A44" s="82" t="s">
        <v>291</v>
      </c>
      <c r="B44" s="98">
        <v>134</v>
      </c>
      <c r="C44" s="105">
        <f>(B44/$B$37)*100</f>
        <v>4.513304142809027</v>
      </c>
      <c r="D44" s="65"/>
      <c r="E44" s="78" t="s">
        <v>93</v>
      </c>
      <c r="F44" s="97">
        <v>140668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74</v>
      </c>
      <c r="C46" s="105">
        <f>(B46/$B$37)*100</f>
        <v>2.492421690804985</v>
      </c>
      <c r="D46" s="65"/>
      <c r="E46" s="78" t="s">
        <v>96</v>
      </c>
      <c r="F46" s="97">
        <v>73692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100001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47260</v>
      </c>
      <c r="G49" s="114" t="s">
        <v>261</v>
      </c>
    </row>
    <row r="50" spans="1:7" ht="13.5" thickTop="1">
      <c r="A50" s="82" t="s">
        <v>116</v>
      </c>
      <c r="B50" s="98">
        <v>170</v>
      </c>
      <c r="C50" s="105">
        <f t="shared" si="4"/>
        <v>5.725833614011452</v>
      </c>
      <c r="D50" s="65"/>
      <c r="E50" s="78"/>
      <c r="F50" s="86"/>
      <c r="G50" s="85"/>
    </row>
    <row r="51" spans="1:7" ht="12.75">
      <c r="A51" s="82" t="s">
        <v>117</v>
      </c>
      <c r="B51" s="98">
        <v>167</v>
      </c>
      <c r="C51" s="105">
        <f t="shared" si="4"/>
        <v>5.624789491411249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69</v>
      </c>
      <c r="C52" s="105">
        <f t="shared" si="4"/>
        <v>2.324014819804648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192</v>
      </c>
      <c r="C53" s="105">
        <f t="shared" si="4"/>
        <v>6.466823846412933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84</v>
      </c>
      <c r="C54" s="105">
        <f t="shared" si="4"/>
        <v>2.8292354328056586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201</v>
      </c>
      <c r="C55" s="105">
        <f t="shared" si="4"/>
        <v>6.769956214213541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658</v>
      </c>
      <c r="C57" s="105">
        <f>(B57/$B$37)*100</f>
        <v>22.162344223644325</v>
      </c>
      <c r="D57" s="65"/>
      <c r="E57" s="79" t="s">
        <v>84</v>
      </c>
      <c r="F57" s="80">
        <v>68</v>
      </c>
      <c r="G57" s="105">
        <f>(F57/L57)*100</f>
        <v>3.4222445898339204</v>
      </c>
      <c r="H57" s="79" t="s">
        <v>84</v>
      </c>
      <c r="L57" s="15">
        <v>1987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40</v>
      </c>
      <c r="G58" s="105">
        <f>(F58/L58)*100</f>
        <v>3.4602076124567476</v>
      </c>
      <c r="H58" s="78" t="s">
        <v>118</v>
      </c>
      <c r="L58" s="15">
        <v>1156</v>
      </c>
    </row>
    <row r="59" spans="1:12" ht="12.75">
      <c r="A59" s="82" t="s">
        <v>112</v>
      </c>
      <c r="B59" s="98">
        <v>495</v>
      </c>
      <c r="C59" s="105">
        <f>(B59/$B$37)*100</f>
        <v>16.672280229033344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371</v>
      </c>
    </row>
    <row r="60" spans="1:7" ht="12.75">
      <c r="A60" s="82" t="s">
        <v>113</v>
      </c>
      <c r="B60" s="98">
        <v>626</v>
      </c>
      <c r="C60" s="105">
        <f>(B60/$B$37)*100</f>
        <v>21.08454024924217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165</v>
      </c>
      <c r="C62" s="105">
        <f>(B62/$B$37)*100</f>
        <v>5.557426743011115</v>
      </c>
      <c r="D62" s="65"/>
      <c r="E62" s="79" t="s">
        <v>123</v>
      </c>
      <c r="F62" s="80">
        <v>18</v>
      </c>
      <c r="G62" s="105">
        <f>(F62/L62)*100</f>
        <v>19.35483870967742</v>
      </c>
      <c r="H62" s="79" t="s">
        <v>394</v>
      </c>
      <c r="L62" s="15">
        <v>93</v>
      </c>
    </row>
    <row r="63" spans="1:12" ht="12.75">
      <c r="A63" s="61" t="s">
        <v>293</v>
      </c>
      <c r="B63" s="98">
        <v>65</v>
      </c>
      <c r="C63" s="105">
        <f>(B63/$B$37)*100</f>
        <v>2.1892893230043784</v>
      </c>
      <c r="D63" s="65"/>
      <c r="E63" s="78" t="s">
        <v>118</v>
      </c>
      <c r="F63" s="97">
        <v>18</v>
      </c>
      <c r="G63" s="105">
        <f>(F63/L63)*100</f>
        <v>25.71428571428571</v>
      </c>
      <c r="H63" s="78" t="s">
        <v>118</v>
      </c>
      <c r="L63" s="15">
        <v>70</v>
      </c>
    </row>
    <row r="64" spans="1:12" ht="12.75">
      <c r="A64" s="82" t="s">
        <v>114</v>
      </c>
      <c r="B64" s="98">
        <v>77</v>
      </c>
      <c r="C64" s="105">
        <f>(B64/$B$37)*100</f>
        <v>2.593465813405187</v>
      </c>
      <c r="D64" s="65"/>
      <c r="E64" s="78" t="s">
        <v>120</v>
      </c>
      <c r="F64" s="97">
        <v>0</v>
      </c>
      <c r="G64" s="105">
        <v>0</v>
      </c>
      <c r="H64" s="78" t="s">
        <v>120</v>
      </c>
      <c r="L64" s="15">
        <v>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228</v>
      </c>
      <c r="G66" s="105">
        <f aca="true" t="shared" si="5" ref="G66:G71">(F66/L66)*100</f>
        <v>3.198204516762519</v>
      </c>
      <c r="H66" s="79" t="s">
        <v>124</v>
      </c>
      <c r="L66" s="15">
        <v>7129</v>
      </c>
    </row>
    <row r="67" spans="1:12" ht="12.75">
      <c r="A67" s="82" t="s">
        <v>126</v>
      </c>
      <c r="B67" s="97">
        <v>2452</v>
      </c>
      <c r="C67" s="105">
        <f>(B67/$B$37)*100</f>
        <v>82.58672953856518</v>
      </c>
      <c r="D67" s="65"/>
      <c r="E67" s="78" t="s">
        <v>262</v>
      </c>
      <c r="F67" s="97">
        <v>173</v>
      </c>
      <c r="G67" s="105">
        <f t="shared" si="5"/>
        <v>3.5626029654036246</v>
      </c>
      <c r="H67" s="78" t="s">
        <v>262</v>
      </c>
      <c r="L67" s="15">
        <v>4856</v>
      </c>
    </row>
    <row r="68" spans="1:12" ht="12.75">
      <c r="A68" s="82" t="s">
        <v>128</v>
      </c>
      <c r="B68" s="97">
        <v>313</v>
      </c>
      <c r="C68" s="105">
        <f>(B68/$B$37)*100</f>
        <v>10.542270124621085</v>
      </c>
      <c r="D68" s="65"/>
      <c r="E68" s="78" t="s">
        <v>127</v>
      </c>
      <c r="F68" s="97">
        <v>6</v>
      </c>
      <c r="G68" s="105">
        <f t="shared" si="5"/>
        <v>0.6571741511500547</v>
      </c>
      <c r="H68" s="78" t="s">
        <v>127</v>
      </c>
      <c r="L68" s="15">
        <v>913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55</v>
      </c>
      <c r="G69" s="105">
        <f t="shared" si="5"/>
        <v>2.4197096348438185</v>
      </c>
      <c r="H69" s="78" t="s">
        <v>129</v>
      </c>
      <c r="L69" s="15">
        <v>2273</v>
      </c>
    </row>
    <row r="70" spans="1:12" ht="12.75">
      <c r="A70" s="82" t="s">
        <v>376</v>
      </c>
      <c r="B70" s="97">
        <v>204</v>
      </c>
      <c r="C70" s="105">
        <f>(B70/$B$37)*100</f>
        <v>6.871000336813742</v>
      </c>
      <c r="D70" s="65"/>
      <c r="E70" s="78" t="s">
        <v>130</v>
      </c>
      <c r="F70" s="97">
        <v>55</v>
      </c>
      <c r="G70" s="105">
        <f t="shared" si="5"/>
        <v>3.128555176336746</v>
      </c>
      <c r="H70" s="78" t="s">
        <v>130</v>
      </c>
      <c r="L70" s="15">
        <v>1758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20</v>
      </c>
      <c r="G71" s="118">
        <f t="shared" si="5"/>
        <v>3.3057851239669422</v>
      </c>
      <c r="H71" s="92" t="s">
        <v>131</v>
      </c>
      <c r="L71" s="15">
        <v>605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2610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2452</v>
      </c>
      <c r="G9" s="81">
        <f>(F9/$F$9)*100</f>
        <v>100</v>
      </c>
      <c r="I9" s="53"/>
    </row>
    <row r="10" spans="1:7" ht="12.75">
      <c r="A10" s="36" t="s">
        <v>137</v>
      </c>
      <c r="B10" s="97">
        <v>2485</v>
      </c>
      <c r="C10" s="105">
        <f aca="true" t="shared" si="0" ref="C10:C18">(B10/$B$8)*100</f>
        <v>95.21072796934867</v>
      </c>
      <c r="E10" s="32" t="s">
        <v>138</v>
      </c>
      <c r="F10" s="97">
        <v>2452</v>
      </c>
      <c r="G10" s="105">
        <f>(F10/$F$9)*100</f>
        <v>100</v>
      </c>
    </row>
    <row r="11" spans="1:7" ht="12.75">
      <c r="A11" s="36" t="s">
        <v>139</v>
      </c>
      <c r="B11" s="97">
        <v>6</v>
      </c>
      <c r="C11" s="105">
        <f t="shared" si="0"/>
        <v>0.22988505747126436</v>
      </c>
      <c r="E11" s="32" t="s">
        <v>140</v>
      </c>
      <c r="F11" s="97">
        <v>0</v>
      </c>
      <c r="G11" s="105">
        <f>(F11/$F$9)*100</f>
        <v>0</v>
      </c>
    </row>
    <row r="12" spans="1:7" ht="12.75">
      <c r="A12" s="36" t="s">
        <v>141</v>
      </c>
      <c r="B12" s="97">
        <v>72</v>
      </c>
      <c r="C12" s="105">
        <f t="shared" si="0"/>
        <v>2.7586206896551726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29</v>
      </c>
      <c r="C13" s="105">
        <f t="shared" si="0"/>
        <v>1.1111111111111112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11</v>
      </c>
      <c r="C14" s="105">
        <f t="shared" si="0"/>
        <v>0.42145593869731796</v>
      </c>
      <c r="E14" s="42" t="s">
        <v>145</v>
      </c>
      <c r="F14" s="80">
        <v>2112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7</v>
      </c>
      <c r="C17" s="105">
        <f t="shared" si="0"/>
        <v>0.2681992337164751</v>
      </c>
      <c r="E17" s="1" t="s">
        <v>151</v>
      </c>
      <c r="F17" s="97">
        <v>13</v>
      </c>
      <c r="G17" s="105">
        <f aca="true" t="shared" si="1" ref="G17:G23">(F17/$F$14)*100</f>
        <v>0.615530303030303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87</v>
      </c>
      <c r="G18" s="105">
        <f t="shared" si="1"/>
        <v>4.119318181818182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180</v>
      </c>
      <c r="G19" s="105">
        <f t="shared" si="1"/>
        <v>8.522727272727272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350</v>
      </c>
      <c r="G20" s="105">
        <f t="shared" si="1"/>
        <v>16.571969696969695</v>
      </c>
    </row>
    <row r="21" spans="1:7" ht="12.75">
      <c r="A21" s="36" t="s">
        <v>156</v>
      </c>
      <c r="B21" s="98">
        <v>9</v>
      </c>
      <c r="C21" s="105">
        <f aca="true" t="shared" si="2" ref="C21:C28">(B21/$B$8)*100</f>
        <v>0.3448275862068966</v>
      </c>
      <c r="E21" s="1" t="s">
        <v>157</v>
      </c>
      <c r="F21" s="97">
        <v>497</v>
      </c>
      <c r="G21" s="105">
        <f t="shared" si="1"/>
        <v>23.53219696969697</v>
      </c>
    </row>
    <row r="22" spans="1:7" ht="12.75">
      <c r="A22" s="36" t="s">
        <v>158</v>
      </c>
      <c r="B22" s="98">
        <v>71</v>
      </c>
      <c r="C22" s="105">
        <f t="shared" si="2"/>
        <v>2.7203065134099615</v>
      </c>
      <c r="E22" s="1" t="s">
        <v>159</v>
      </c>
      <c r="F22" s="97">
        <v>613</v>
      </c>
      <c r="G22" s="105">
        <f t="shared" si="1"/>
        <v>29.02462121212121</v>
      </c>
    </row>
    <row r="23" spans="1:7" ht="12.75">
      <c r="A23" s="36" t="s">
        <v>160</v>
      </c>
      <c r="B23" s="98">
        <v>57</v>
      </c>
      <c r="C23" s="105">
        <f t="shared" si="2"/>
        <v>2.1839080459770113</v>
      </c>
      <c r="E23" s="1" t="s">
        <v>161</v>
      </c>
      <c r="F23" s="98">
        <v>372</v>
      </c>
      <c r="G23" s="105">
        <f t="shared" si="1"/>
        <v>17.613636363636363</v>
      </c>
    </row>
    <row r="24" spans="1:7" ht="12.75">
      <c r="A24" s="36" t="s">
        <v>162</v>
      </c>
      <c r="B24" s="97">
        <v>134</v>
      </c>
      <c r="C24" s="105">
        <f t="shared" si="2"/>
        <v>5.134099616858237</v>
      </c>
      <c r="E24" s="1" t="s">
        <v>163</v>
      </c>
      <c r="F24" s="97">
        <v>455300</v>
      </c>
      <c r="G24" s="112" t="s">
        <v>261</v>
      </c>
    </row>
    <row r="25" spans="1:7" ht="12.75">
      <c r="A25" s="36" t="s">
        <v>164</v>
      </c>
      <c r="B25" s="97">
        <v>271</v>
      </c>
      <c r="C25" s="105">
        <f t="shared" si="2"/>
        <v>10.383141762452107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279</v>
      </c>
      <c r="C26" s="105">
        <f t="shared" si="2"/>
        <v>10.689655172413794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893</v>
      </c>
      <c r="C27" s="105">
        <f t="shared" si="2"/>
        <v>34.21455938697318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896</v>
      </c>
      <c r="C28" s="105">
        <f t="shared" si="2"/>
        <v>34.32950191570881</v>
      </c>
      <c r="E28" s="32" t="s">
        <v>176</v>
      </c>
      <c r="F28" s="97">
        <v>1467</v>
      </c>
      <c r="G28" s="105">
        <f aca="true" t="shared" si="3" ref="G28:G35">(F28/$F$14)*100</f>
        <v>69.46022727272727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7</v>
      </c>
      <c r="G31" s="105">
        <f t="shared" si="3"/>
        <v>0.3314393939393939</v>
      </c>
    </row>
    <row r="32" spans="1:7" ht="12.75">
      <c r="A32" s="36" t="s">
        <v>182</v>
      </c>
      <c r="B32" s="97">
        <v>8</v>
      </c>
      <c r="C32" s="105">
        <f t="shared" si="4"/>
        <v>0.30651340996168586</v>
      </c>
      <c r="E32" s="32" t="s">
        <v>183</v>
      </c>
      <c r="F32" s="97">
        <v>68</v>
      </c>
      <c r="G32" s="105">
        <f t="shared" si="3"/>
        <v>3.2196969696969697</v>
      </c>
    </row>
    <row r="33" spans="1:7" ht="12.75">
      <c r="A33" s="36" t="s">
        <v>184</v>
      </c>
      <c r="B33" s="97">
        <v>87</v>
      </c>
      <c r="C33" s="105">
        <f t="shared" si="4"/>
        <v>3.3333333333333335</v>
      </c>
      <c r="E33" s="32" t="s">
        <v>185</v>
      </c>
      <c r="F33" s="97">
        <v>234</v>
      </c>
      <c r="G33" s="105">
        <f t="shared" si="3"/>
        <v>11.079545454545455</v>
      </c>
    </row>
    <row r="34" spans="1:7" ht="12.75">
      <c r="A34" s="36" t="s">
        <v>186</v>
      </c>
      <c r="B34" s="97">
        <v>82</v>
      </c>
      <c r="C34" s="105">
        <f t="shared" si="4"/>
        <v>3.1417624521072796</v>
      </c>
      <c r="E34" s="32" t="s">
        <v>187</v>
      </c>
      <c r="F34" s="97">
        <v>262</v>
      </c>
      <c r="G34" s="105">
        <f t="shared" si="3"/>
        <v>12.405303030303031</v>
      </c>
    </row>
    <row r="35" spans="1:7" ht="12.75">
      <c r="A35" s="36" t="s">
        <v>188</v>
      </c>
      <c r="B35" s="97">
        <v>237</v>
      </c>
      <c r="C35" s="105">
        <f t="shared" si="4"/>
        <v>9.080459770114944</v>
      </c>
      <c r="E35" s="32" t="s">
        <v>189</v>
      </c>
      <c r="F35" s="97">
        <v>896</v>
      </c>
      <c r="G35" s="105">
        <f t="shared" si="3"/>
        <v>42.42424242424242</v>
      </c>
    </row>
    <row r="36" spans="1:7" ht="12.75">
      <c r="A36" s="36" t="s">
        <v>190</v>
      </c>
      <c r="B36" s="97">
        <v>335</v>
      </c>
      <c r="C36" s="105">
        <f t="shared" si="4"/>
        <v>12.835249042145595</v>
      </c>
      <c r="E36" s="32" t="s">
        <v>191</v>
      </c>
      <c r="F36" s="97">
        <v>2026</v>
      </c>
      <c r="G36" s="112" t="s">
        <v>261</v>
      </c>
    </row>
    <row r="37" spans="1:7" ht="12.75">
      <c r="A37" s="36" t="s">
        <v>192</v>
      </c>
      <c r="B37" s="97">
        <v>413</v>
      </c>
      <c r="C37" s="105">
        <f t="shared" si="4"/>
        <v>15.82375478927203</v>
      </c>
      <c r="E37" s="32" t="s">
        <v>193</v>
      </c>
      <c r="F37" s="97">
        <v>645</v>
      </c>
      <c r="G37" s="105">
        <f>(F37/$F$14)*100</f>
        <v>30.53977272727273</v>
      </c>
    </row>
    <row r="38" spans="1:7" ht="12.75">
      <c r="A38" s="36" t="s">
        <v>194</v>
      </c>
      <c r="B38" s="97">
        <v>445</v>
      </c>
      <c r="C38" s="105">
        <f t="shared" si="4"/>
        <v>17.049808429118773</v>
      </c>
      <c r="E38" s="32" t="s">
        <v>191</v>
      </c>
      <c r="F38" s="97">
        <v>692</v>
      </c>
      <c r="G38" s="112" t="s">
        <v>261</v>
      </c>
    </row>
    <row r="39" spans="1:7" ht="12.75">
      <c r="A39" s="36" t="s">
        <v>195</v>
      </c>
      <c r="B39" s="97">
        <v>1003</v>
      </c>
      <c r="C39" s="105">
        <f t="shared" si="4"/>
        <v>38.42911877394636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7.8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2452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839</v>
      </c>
      <c r="G43" s="105">
        <f aca="true" t="shared" si="5" ref="G43:G48">(F43/$F$14)*100</f>
        <v>39.72537878787879</v>
      </c>
    </row>
    <row r="44" spans="1:7" ht="12.75">
      <c r="A44" s="36" t="s">
        <v>209</v>
      </c>
      <c r="B44" s="98">
        <v>233</v>
      </c>
      <c r="C44" s="105">
        <f aca="true" t="shared" si="6" ref="C44:C49">(B44/$B$42)*100</f>
        <v>9.502446982055465</v>
      </c>
      <c r="E44" s="32" t="s">
        <v>210</v>
      </c>
      <c r="F44" s="97">
        <v>334</v>
      </c>
      <c r="G44" s="105">
        <f t="shared" si="5"/>
        <v>15.81439393939394</v>
      </c>
    </row>
    <row r="45" spans="1:7" ht="12.75">
      <c r="A45" s="36" t="s">
        <v>211</v>
      </c>
      <c r="B45" s="98">
        <v>604</v>
      </c>
      <c r="C45" s="105">
        <f t="shared" si="6"/>
        <v>24.63295269168026</v>
      </c>
      <c r="E45" s="32" t="s">
        <v>212</v>
      </c>
      <c r="F45" s="97">
        <v>212</v>
      </c>
      <c r="G45" s="105">
        <f t="shared" si="5"/>
        <v>10.037878787878787</v>
      </c>
    </row>
    <row r="46" spans="1:7" ht="12.75">
      <c r="A46" s="36" t="s">
        <v>213</v>
      </c>
      <c r="B46" s="98">
        <v>437</v>
      </c>
      <c r="C46" s="105">
        <f t="shared" si="6"/>
        <v>17.822185970636216</v>
      </c>
      <c r="E46" s="32" t="s">
        <v>214</v>
      </c>
      <c r="F46" s="97">
        <v>206</v>
      </c>
      <c r="G46" s="105">
        <f t="shared" si="5"/>
        <v>9.753787878787879</v>
      </c>
    </row>
    <row r="47" spans="1:7" ht="12.75">
      <c r="A47" s="36" t="s">
        <v>215</v>
      </c>
      <c r="B47" s="97">
        <v>459</v>
      </c>
      <c r="C47" s="105">
        <f t="shared" si="6"/>
        <v>18.71941272430669</v>
      </c>
      <c r="E47" s="32" t="s">
        <v>216</v>
      </c>
      <c r="F47" s="97">
        <v>89</v>
      </c>
      <c r="G47" s="105">
        <f t="shared" si="5"/>
        <v>4.214015151515151</v>
      </c>
    </row>
    <row r="48" spans="1:7" ht="12.75">
      <c r="A48" s="36" t="s">
        <v>217</v>
      </c>
      <c r="B48" s="97">
        <v>272</v>
      </c>
      <c r="C48" s="105">
        <f t="shared" si="6"/>
        <v>11.092985318107667</v>
      </c>
      <c r="E48" s="32" t="s">
        <v>218</v>
      </c>
      <c r="F48" s="97">
        <v>432</v>
      </c>
      <c r="G48" s="105">
        <f t="shared" si="5"/>
        <v>20.454545454545457</v>
      </c>
    </row>
    <row r="49" spans="1:7" ht="12.75">
      <c r="A49" s="36" t="s">
        <v>219</v>
      </c>
      <c r="B49" s="97">
        <v>447</v>
      </c>
      <c r="C49" s="105">
        <f t="shared" si="6"/>
        <v>18.230016313213703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226</v>
      </c>
      <c r="G51" s="81">
        <f>(F51/F$51)*100</f>
        <v>100</v>
      </c>
    </row>
    <row r="52" spans="1:7" ht="12.75">
      <c r="A52" s="4" t="s">
        <v>223</v>
      </c>
      <c r="B52" s="97">
        <v>91</v>
      </c>
      <c r="C52" s="105">
        <f>(B52/$B$42)*100</f>
        <v>3.711256117455139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486</v>
      </c>
      <c r="C53" s="105">
        <f>(B53/$B$42)*100</f>
        <v>19.820554649265905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1214</v>
      </c>
      <c r="C54" s="105">
        <f>(B54/$B$42)*100</f>
        <v>49.51060358890702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661</v>
      </c>
      <c r="C55" s="105">
        <f>(B55/$B$42)*100</f>
        <v>26.95758564437194</v>
      </c>
      <c r="E55" s="32" t="s">
        <v>230</v>
      </c>
      <c r="F55" s="97">
        <v>8</v>
      </c>
      <c r="G55" s="105">
        <f t="shared" si="7"/>
        <v>3.5398230088495577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29</v>
      </c>
      <c r="G56" s="105">
        <f t="shared" si="7"/>
        <v>12.831858407079647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14</v>
      </c>
      <c r="G57" s="105">
        <f t="shared" si="7"/>
        <v>6.1946902654867255</v>
      </c>
    </row>
    <row r="58" spans="1:7" ht="12.75">
      <c r="A58" s="36" t="s">
        <v>234</v>
      </c>
      <c r="B58" s="97">
        <v>1849</v>
      </c>
      <c r="C58" s="105">
        <f aca="true" t="shared" si="8" ref="C58:C66">(B58/$B$42)*100</f>
        <v>75.40783034257748</v>
      </c>
      <c r="E58" s="32" t="s">
        <v>235</v>
      </c>
      <c r="F58" s="97">
        <v>112</v>
      </c>
      <c r="G58" s="105">
        <f t="shared" si="7"/>
        <v>49.557522123893804</v>
      </c>
    </row>
    <row r="59" spans="1:7" ht="12.75">
      <c r="A59" s="36" t="s">
        <v>236</v>
      </c>
      <c r="B59" s="97">
        <v>0</v>
      </c>
      <c r="C59" s="105">
        <f t="shared" si="8"/>
        <v>0</v>
      </c>
      <c r="E59" s="32" t="s">
        <v>237</v>
      </c>
      <c r="F59" s="98">
        <v>42</v>
      </c>
      <c r="G59" s="105">
        <f t="shared" si="7"/>
        <v>18.58407079646018</v>
      </c>
    </row>
    <row r="60" spans="1:7" ht="12.75">
      <c r="A60" s="36" t="s">
        <v>238</v>
      </c>
      <c r="B60" s="97">
        <v>53</v>
      </c>
      <c r="C60" s="105">
        <f t="shared" si="8"/>
        <v>2.161500815660685</v>
      </c>
      <c r="E60" s="32" t="s">
        <v>239</v>
      </c>
      <c r="F60" s="97">
        <v>21</v>
      </c>
      <c r="G60" s="105">
        <f t="shared" si="7"/>
        <v>9.29203539823009</v>
      </c>
    </row>
    <row r="61" spans="1:7" ht="12.75">
      <c r="A61" s="36" t="s">
        <v>240</v>
      </c>
      <c r="B61" s="97">
        <v>550</v>
      </c>
      <c r="C61" s="105">
        <f t="shared" si="8"/>
        <v>22.43066884176183</v>
      </c>
      <c r="E61" s="32" t="s">
        <v>163</v>
      </c>
      <c r="F61" s="97">
        <v>1187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56</v>
      </c>
      <c r="G65" s="105">
        <f aca="true" t="shared" si="9" ref="G65:G71">(F65/F$51)*100</f>
        <v>24.778761061946902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19</v>
      </c>
      <c r="G66" s="105">
        <f t="shared" si="9"/>
        <v>8.4070796460177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14</v>
      </c>
      <c r="G67" s="105">
        <f t="shared" si="9"/>
        <v>6.1946902654867255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6</v>
      </c>
      <c r="G68" s="105">
        <f t="shared" si="9"/>
        <v>2.6548672566371683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22</v>
      </c>
      <c r="G69" s="105">
        <f t="shared" si="9"/>
        <v>9.734513274336283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88</v>
      </c>
      <c r="G70" s="105">
        <f t="shared" si="9"/>
        <v>38.93805309734513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21</v>
      </c>
      <c r="G71" s="115">
        <f t="shared" si="9"/>
        <v>9.29203539823009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2002-06-12T13:36:22Z</dcterms:modified>
  <cp:category/>
  <cp:version/>
  <cp:contentType/>
  <cp:contentStatus/>
</cp:coreProperties>
</file>