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<sst xmlns="http://schemas.openxmlformats.org/spreadsheetml/2006/main" count="696" uniqueCount="437">
  <si>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</si>
  <si>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</si>
  <si>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</si>
  <si>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</si>
  <si>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</si>
  <si>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</si>
  <si>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</si>
  <si>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</si>
  <si>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</si>
  <si>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</si>
  <si>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</si>
  <si>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</si>
  <si>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</si>
  <si>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</si>
  <si>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</si>
  <si>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</si>
  <si>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</si>
  <si>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</si>
  <si>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</si>
  <si>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</si>
  <si>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</si>
  <si>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</si>
  <si>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</si>
  <si>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</si>
  <si>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</si>
  <si>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</si>
  <si>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</si>
  <si>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</si>
  <si>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</si>
  <si>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</si>
  <si>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</si>
  <si>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</si>
  <si>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</si>
  <si>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</si>
  <si>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</si>
  <si>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</si>
  <si>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</si>
  <si>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</si>
  <si>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</si>
  <si>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</si>
  <si>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</si>
  <si>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</si>
  <si>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</si>
  <si>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</si>
  <si>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</si>
  <si>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</si>
  <si>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</si>
  <si>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</si>
  <si>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</si>
  <si>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</si>
  <si>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</si>
  <si>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</si>
  <si>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</si>
  <si>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</si>
  <si>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</si>
  <si>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</si>
  <si>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</si>
  <si>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</si>
  <si>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</si>
  <si>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</si>
  <si>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</si>
  <si>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</si>
  <si>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</si>
  <si>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</si>
  <si>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</si>
  <si>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</si>
  <si>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</si>
  <si>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</si>
  <si>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</si>
  <si>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</si>
  <si>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</si>
  <si>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</si>
  <si>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</si>
  <si>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</si>
  <si>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</si>
  <si>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</si>
  <si>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</si>
  <si>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</si>
  <si>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</si>
  <si>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</si>
  <si>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</si>
  <si>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</si>
  <si>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</si>
  <si>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</si>
  <si>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</si>
  <si>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</si>
  <si>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</si>
  <si>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</si>
  <si>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</si>
  <si>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</si>
  <si>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</si>
  <si>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</si>
  <si>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</si>
  <si>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</si>
  <si>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</si>
  <si>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</si>
  <si>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</si>
  <si>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</si>
  <si>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</si>
  <si>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</si>
  <si>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</si>
  <si>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</si>
  <si>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</si>
  <si>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</si>
  <si>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</si>
  <si>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</si>
  <si>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</si>
  <si>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</si>
  <si>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</si>
  <si>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</si>
  <si>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</si>
  <si>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</si>
  <si>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</si>
  <si>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</si>
  <si>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</si>
  <si>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</si>
  <si>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</si>
  <si>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</si>
  <si>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</si>
  <si>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</si>
  <si>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</si>
  <si>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</si>
  <si>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</si>
  <si>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</si>
  <si>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</si>
  <si>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</si>
  <si>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</si>
  <si>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</si>
  <si>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</si>
  <si>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</si>
  <si>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</si>
  <si>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</si>
  <si>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</si>
  <si>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</si>
  <si>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</si>
  <si>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</si>
  <si>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</si>
  <si>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</si>
  <si>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</si>
  <si>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</si>
  <si>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</si>
  <si>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</si>
  <si>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</si>
  <si>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</si>
  <si>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</si>
  <si>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</si>
  <si>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</si>
  <si>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</si>
  <si>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</si>
  <si>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</si>
  <si>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</si>
  <si>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</si>
  <si>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</si>
  <si>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</si>
  <si>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</si>
  <si>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</si>
  <si>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</si>
  <si>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</si>
  <si>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</si>
  <si>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</si>
  <si>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</si>
  <si>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</si>
  <si>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</si>
  <si>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</si>
  <si>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</si>
  <si>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</si>
  <si>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</si>
  <si>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</si>
  <si>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</si>
  <si>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</si>
  <si>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</si>
  <si>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</si>
  <si>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</si>
  <si>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</si>
  <si>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</si>
  <si>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</si>
  <si>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</si>
  <si>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</si>
  <si>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</si>
  <si>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</si>
  <si>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</si>
  <si>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</si>
  <si>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</si>
  <si>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</si>
  <si>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</si>
  <si>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</si>
  <si>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</si>
  <si>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</si>
  <si>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</si>
  <si>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</si>
  <si>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</si>
  <si>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</si>
  <si>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</si>
  <si>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</si>
  <si>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</si>
  <si>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</si>
  <si>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</si>
  <si>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</si>
  <si>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</si>
  <si>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</si>
  <si>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</si>
  <si>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</si>
  <si>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</si>
  <si>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</si>
  <si>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</si>
  <si>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</si>
  <si>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</si>
  <si>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</si>
  <si>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</si>
  <si>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</si>
  <si>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</si>
  <si>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</si>
  <si>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</si>
  <si>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</si>
  <si>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</si>
  <si>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</si>
  <si>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</si>
  <si>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</si>
  <si>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</si>
  <si>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</si>
  <si>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</si>
  <si>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</si>
  <si>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</si>
  <si>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</si>
  <si>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</si>
  <si>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</si>
  <si>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</si>
  <si>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</si>
  <si>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</si>
  <si>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</si>
  <si>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</si>
  <si>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</si>
  <si>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</si>
  <si>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</si>
  <si>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</si>
  <si>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</si>
  <si>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</si>
  <si>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</si>
  <si>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</si>
  <si>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</si>
  <si>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</si>
  <si>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</si>
  <si>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</si>
  <si>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</si>
  <si>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</si>
  <si>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</si>
  <si>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</si>
  <si>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</si>
  <si>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</si>
  <si>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</si>
  <si>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</si>
  <si>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</si>
  <si>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</si>
  <si>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</si>
  <si>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</si>
  <si>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</si>
  <si>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</si>
  <si>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</si>
  <si>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</si>
  <si>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</si>
  <si>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</si>
  <si>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</si>
  <si>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</si>
  <si>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</si>
  <si>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</si>
  <si>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</si>
  <si>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</si>
  <si>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</si>
  <si>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</si>
  <si>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</si>
  <si>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</si>
  <si>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</si>
  <si>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</si>
  <si>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</si>
  <si>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</si>
  <si>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</si>
  <si>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</si>
  <si>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</si>
  <si>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</si>
  <si>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</si>
  <si>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</si>
  <si>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</si>
  <si>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</si>
  <si>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</si>
  <si>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</si>
  <si>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</si>
  <si>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</si>
  <si>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</si>
  <si>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</si>
  <si>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</si>
  <si>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</si>
  <si>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</si>
  <si>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</si>
  <si>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</si>
  <si>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</si>
  <si>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</si>
  <si>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</si>
  <si>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</si>
  <si>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</si>
  <si>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</si>
  <si>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</si>
  <si>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</si>
  <si>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</si>
  <si>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</si>
  <si>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</si>
  <si>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</si>
  <si>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</si>
  <si>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</si>
  <si>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</si>
  <si>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</si>
  <si>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</si>
  <si>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</si>
  <si>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</si>
  <si>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</si>
  <si>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</si>
  <si>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</si>
  <si>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</si>
  <si>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</si>
  <si>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</si>
  <si>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</si>
  <si>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</si>
  <si>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</si>
  <si>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</si>
  <si>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</si>
  <si>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</si>
  <si>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</si>
  <si>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</si>
  <si>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</si>
  <si>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</si>
  <si>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</si>
  <si>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</si>
  <si>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</si>
  <si>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</si>
  <si>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</si>
  <si>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</si>
  <si>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</si>
  <si>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</si>
  <si>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</si>
  <si>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</si>
  <si>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</si>
  <si>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</si>
  <si>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</si>
  <si>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</si>
  <si>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</si>
  <si>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</si>
  <si>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</si>
  <si>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</si>
  <si>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</si>
  <si>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</si>
  <si>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</si>
  <si>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</si>
  <si>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</si>
  <si>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</si>
  <si>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</si>
  <si>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</si>
  <si>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</si>
  <si>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</si>
  <si>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</si>
  <si>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</si>
  <si>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</si>
  <si>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</si>
  <si>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</si>
  <si>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</si>
  <si>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</si>
  <si>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</si>
  <si>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</si>
  <si>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</si>
  <si>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</si>
  <si>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</si>
  <si>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</si>
  <si>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</si>
  <si>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</si>
  <si>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</si>
  <si>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</si>
  <si>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</si>
  <si>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</si>
  <si>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</si>
  <si>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</si>
  <si>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</si>
  <si>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</si>
  <si>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</si>
  <si>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</si>
  <si>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</si>
  <si>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</si>
  <si>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</si>
  <si>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</si>
  <si>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</si>
  <si>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</si>
  <si>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</si>
  <si>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</si>
  <si>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</si>
  <si>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</si>
  <si>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</si>
  <si>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</si>
  <si>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</si>
  <si>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</si>
  <si>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Sea Bright borough,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</si>
  <si>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Sea Bright borough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</si>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</sst>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1" customWidth="1"/>
    <col min="2" max="2" width="11.8515625" style="121" customWidth="1"/>
    <col min="3" max="3" width="9.140625" style="121" customWidth="1"/>
    <col min="4" max="4" width="0.71875" style="121" customWidth="1"/>
    <col min="5" max="5" width="45.7109375" style="121" customWidth="1"/>
    <col min="6" max="6" width="11.8515625" style="121" customWidth="1"/>
    <col min="7" max="7" width="8.421875" style="121" customWidth="1"/>
    <col min="8" max="16384" width="9.140625" style="121" customWidth="1"/>
  </cols>
  <sheetData>
    <row r="1" ht="15.75">
      <c r="A1" s="122" t="s">
        <v>397</v>
      </c>
    </row>
    <row r="2" ht="6.75" customHeight="1">
      <c r="A2" s="123"/>
    </row>
    <row r="3" ht="13.5" thickBot="1">
      <c r="A3" s="121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1818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1818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951</v>
      </c>
      <c r="C9" s="151">
        <f>(B9/$B$7)*100</f>
        <v>52.310231023102304</v>
      </c>
      <c r="D9" s="152"/>
      <c r="E9" s="152" t="s">
        <v>403</v>
      </c>
      <c r="F9" s="150">
        <v>82</v>
      </c>
      <c r="G9" s="153">
        <f t="shared" si="0"/>
        <v>4.51045104510451</v>
      </c>
    </row>
    <row r="10" spans="1:7" ht="12.75">
      <c r="A10" s="149" t="s">
        <v>404</v>
      </c>
      <c r="B10" s="150">
        <v>867</v>
      </c>
      <c r="C10" s="151">
        <f>(B10/$B$7)*100</f>
        <v>47.68976897689769</v>
      </c>
      <c r="D10" s="152"/>
      <c r="E10" s="152" t="s">
        <v>405</v>
      </c>
      <c r="F10" s="150">
        <v>37</v>
      </c>
      <c r="G10" s="153">
        <f t="shared" si="0"/>
        <v>2.0352035203520353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16</v>
      </c>
      <c r="G11" s="153">
        <f t="shared" si="0"/>
        <v>0.8800880088008801</v>
      </c>
    </row>
    <row r="12" spans="1:7" ht="12.75">
      <c r="A12" s="149" t="s">
        <v>407</v>
      </c>
      <c r="B12" s="150">
        <v>59</v>
      </c>
      <c r="C12" s="151">
        <f aca="true" t="shared" si="1" ref="C12:C24">B12*100/B$7</f>
        <v>3.245324532453245</v>
      </c>
      <c r="D12" s="152"/>
      <c r="E12" s="152" t="s">
        <v>408</v>
      </c>
      <c r="F12" s="150">
        <v>5</v>
      </c>
      <c r="G12" s="153">
        <f t="shared" si="0"/>
        <v>0.27502750275027504</v>
      </c>
    </row>
    <row r="13" spans="1:7" ht="12.75">
      <c r="A13" s="149" t="s">
        <v>409</v>
      </c>
      <c r="B13" s="150">
        <v>58</v>
      </c>
      <c r="C13" s="151">
        <f t="shared" si="1"/>
        <v>3.1903190319031904</v>
      </c>
      <c r="D13" s="152"/>
      <c r="E13" s="152" t="s">
        <v>410</v>
      </c>
      <c r="F13" s="150">
        <v>24</v>
      </c>
      <c r="G13" s="153">
        <f t="shared" si="0"/>
        <v>1.3201320132013201</v>
      </c>
    </row>
    <row r="14" spans="1:7" ht="12.75">
      <c r="A14" s="149" t="s">
        <v>411</v>
      </c>
      <c r="B14" s="150">
        <v>57</v>
      </c>
      <c r="C14" s="151">
        <f t="shared" si="1"/>
        <v>3.1353135313531353</v>
      </c>
      <c r="D14" s="152"/>
      <c r="E14" s="152" t="s">
        <v>412</v>
      </c>
      <c r="F14" s="150">
        <v>1736</v>
      </c>
      <c r="G14" s="153">
        <f t="shared" si="0"/>
        <v>95.48954895489548</v>
      </c>
    </row>
    <row r="15" spans="1:7" ht="12.75">
      <c r="A15" s="149" t="s">
        <v>413</v>
      </c>
      <c r="B15" s="150">
        <v>42</v>
      </c>
      <c r="C15" s="151">
        <f t="shared" si="1"/>
        <v>2.31023102310231</v>
      </c>
      <c r="D15" s="152"/>
      <c r="E15" s="152" t="s">
        <v>414</v>
      </c>
      <c r="F15" s="150">
        <v>1651</v>
      </c>
      <c r="G15" s="153">
        <f t="shared" si="0"/>
        <v>90.81408140814081</v>
      </c>
    </row>
    <row r="16" spans="1:7" ht="12.75">
      <c r="A16" s="149" t="s">
        <v>415</v>
      </c>
      <c r="B16" s="150">
        <v>83</v>
      </c>
      <c r="C16" s="151">
        <f t="shared" si="1"/>
        <v>4.565456545654565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443</v>
      </c>
      <c r="C17" s="151">
        <f t="shared" si="1"/>
        <v>24.367436743674368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312</v>
      </c>
      <c r="C18" s="151">
        <f t="shared" si="1"/>
        <v>17.16171617161716</v>
      </c>
      <c r="D18" s="152"/>
      <c r="E18" s="143" t="s">
        <v>419</v>
      </c>
      <c r="F18" s="141">
        <v>1818</v>
      </c>
      <c r="G18" s="148">
        <v>100</v>
      </c>
    </row>
    <row r="19" spans="1:7" ht="12.75">
      <c r="A19" s="149" t="s">
        <v>420</v>
      </c>
      <c r="B19" s="150">
        <v>319</v>
      </c>
      <c r="C19" s="151">
        <f t="shared" si="1"/>
        <v>17.546754675467547</v>
      </c>
      <c r="D19" s="152"/>
      <c r="E19" s="152" t="s">
        <v>421</v>
      </c>
      <c r="F19" s="150">
        <v>1818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134</v>
      </c>
      <c r="C20" s="151">
        <f t="shared" si="1"/>
        <v>7.370737073707371</v>
      </c>
      <c r="D20" s="152"/>
      <c r="E20" s="152" t="s">
        <v>423</v>
      </c>
      <c r="F20" s="150">
        <v>1003</v>
      </c>
      <c r="G20" s="153">
        <f t="shared" si="2"/>
        <v>55.17051705170517</v>
      </c>
    </row>
    <row r="21" spans="1:7" ht="12.75">
      <c r="A21" s="149" t="s">
        <v>424</v>
      </c>
      <c r="B21" s="150">
        <v>115</v>
      </c>
      <c r="C21" s="151">
        <f t="shared" si="1"/>
        <v>6.325632563256326</v>
      </c>
      <c r="D21" s="152"/>
      <c r="E21" s="152" t="s">
        <v>425</v>
      </c>
      <c r="F21" s="150">
        <v>297</v>
      </c>
      <c r="G21" s="153">
        <f t="shared" si="2"/>
        <v>16.336633663366335</v>
      </c>
    </row>
    <row r="22" spans="1:7" ht="12.75">
      <c r="A22" s="149" t="s">
        <v>426</v>
      </c>
      <c r="B22" s="150">
        <v>104</v>
      </c>
      <c r="C22" s="151">
        <f t="shared" si="1"/>
        <v>5.720572057205721</v>
      </c>
      <c r="D22" s="152"/>
      <c r="E22" s="152" t="s">
        <v>427</v>
      </c>
      <c r="F22" s="150">
        <v>238</v>
      </c>
      <c r="G22" s="153">
        <f t="shared" si="2"/>
        <v>13.091309130913091</v>
      </c>
    </row>
    <row r="23" spans="1:7" ht="12.75">
      <c r="A23" s="149" t="s">
        <v>428</v>
      </c>
      <c r="B23" s="150">
        <v>60</v>
      </c>
      <c r="C23" s="151">
        <f t="shared" si="1"/>
        <v>3.3003300330033003</v>
      </c>
      <c r="D23" s="152"/>
      <c r="E23" s="152" t="s">
        <v>429</v>
      </c>
      <c r="F23" s="150">
        <v>171</v>
      </c>
      <c r="G23" s="153">
        <f t="shared" si="2"/>
        <v>9.405940594059405</v>
      </c>
    </row>
    <row r="24" spans="1:7" ht="12.75">
      <c r="A24" s="149" t="s">
        <v>430</v>
      </c>
      <c r="B24" s="150">
        <v>32</v>
      </c>
      <c r="C24" s="151">
        <f t="shared" si="1"/>
        <v>1.7601760176017602</v>
      </c>
      <c r="D24" s="152"/>
      <c r="E24" s="152" t="s">
        <v>431</v>
      </c>
      <c r="F24" s="150">
        <v>73</v>
      </c>
      <c r="G24" s="153">
        <f t="shared" si="2"/>
        <v>4.0154015401540155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23</v>
      </c>
      <c r="G25" s="153">
        <f t="shared" si="2"/>
        <v>1.2651265126512652</v>
      </c>
    </row>
    <row r="26" spans="1:7" ht="12.75">
      <c r="A26" s="149" t="s">
        <v>433</v>
      </c>
      <c r="B26" s="155">
        <v>40.2</v>
      </c>
      <c r="C26" s="156" t="s">
        <v>261</v>
      </c>
      <c r="D26" s="152"/>
      <c r="E26" s="157" t="s">
        <v>434</v>
      </c>
      <c r="F26" s="158">
        <v>207</v>
      </c>
      <c r="G26" s="153">
        <f t="shared" si="2"/>
        <v>11.386138613861386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90</v>
      </c>
      <c r="G27" s="153">
        <f t="shared" si="2"/>
        <v>4.9504950495049505</v>
      </c>
    </row>
    <row r="28" spans="1:7" ht="12.75">
      <c r="A28" s="149" t="s">
        <v>262</v>
      </c>
      <c r="B28" s="150">
        <v>1615</v>
      </c>
      <c r="C28" s="151">
        <f aca="true" t="shared" si="3" ref="C28:C35">B28*100/B$7</f>
        <v>88.83388338833883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844</v>
      </c>
      <c r="C29" s="151">
        <f t="shared" si="3"/>
        <v>46.424642464246425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771</v>
      </c>
      <c r="C30" s="151">
        <f t="shared" si="3"/>
        <v>42.40924092409241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1592</v>
      </c>
      <c r="C31" s="151">
        <f t="shared" si="3"/>
        <v>87.56875687568757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256</v>
      </c>
      <c r="C32" s="151">
        <f t="shared" si="3"/>
        <v>14.081408140814082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196</v>
      </c>
      <c r="C33" s="151">
        <f t="shared" si="3"/>
        <v>10.781078107810782</v>
      </c>
      <c r="D33" s="152"/>
      <c r="E33" s="143" t="s">
        <v>8</v>
      </c>
      <c r="F33" s="141">
        <v>1003</v>
      </c>
      <c r="G33" s="148">
        <v>100</v>
      </c>
    </row>
    <row r="34" spans="1:7" ht="12.75">
      <c r="A34" s="149" t="s">
        <v>0</v>
      </c>
      <c r="B34" s="150">
        <v>81</v>
      </c>
      <c r="C34" s="151">
        <f t="shared" si="3"/>
        <v>4.455445544554456</v>
      </c>
      <c r="D34" s="152"/>
      <c r="E34" s="152" t="s">
        <v>9</v>
      </c>
      <c r="F34" s="150">
        <v>402</v>
      </c>
      <c r="G34" s="153">
        <f aca="true" t="shared" si="4" ref="G34:G42">F34*100/F$33</f>
        <v>40.07976071784646</v>
      </c>
    </row>
    <row r="35" spans="1:7" ht="12.75">
      <c r="A35" s="149" t="s">
        <v>2</v>
      </c>
      <c r="B35" s="150">
        <v>115</v>
      </c>
      <c r="C35" s="151">
        <f t="shared" si="3"/>
        <v>6.325632563256326</v>
      </c>
      <c r="D35" s="152"/>
      <c r="E35" s="152" t="s">
        <v>10</v>
      </c>
      <c r="F35" s="150">
        <v>111</v>
      </c>
      <c r="G35" s="153">
        <f t="shared" si="4"/>
        <v>11.066799601196411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297</v>
      </c>
      <c r="G36" s="153">
        <f t="shared" si="4"/>
        <v>29.611166500498506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58</v>
      </c>
      <c r="G37" s="153">
        <f t="shared" si="4"/>
        <v>5.782652043868395</v>
      </c>
    </row>
    <row r="38" spans="1:7" ht="12.75">
      <c r="A38" s="163" t="s">
        <v>13</v>
      </c>
      <c r="B38" s="150">
        <v>1805</v>
      </c>
      <c r="C38" s="151">
        <f aca="true" t="shared" si="5" ref="C38:C56">B38*100/B$7</f>
        <v>99.28492849284929</v>
      </c>
      <c r="D38" s="152"/>
      <c r="E38" s="152" t="s">
        <v>14</v>
      </c>
      <c r="F38" s="150">
        <v>63</v>
      </c>
      <c r="G38" s="153">
        <f t="shared" si="4"/>
        <v>6.281156530408774</v>
      </c>
    </row>
    <row r="39" spans="1:7" ht="12.75">
      <c r="A39" s="149" t="s">
        <v>15</v>
      </c>
      <c r="B39" s="150">
        <v>1716</v>
      </c>
      <c r="C39" s="151">
        <f t="shared" si="5"/>
        <v>94.38943894389439</v>
      </c>
      <c r="D39" s="152"/>
      <c r="E39" s="152" t="s">
        <v>10</v>
      </c>
      <c r="F39" s="150">
        <v>35</v>
      </c>
      <c r="G39" s="153">
        <f t="shared" si="4"/>
        <v>3.489531405782652</v>
      </c>
    </row>
    <row r="40" spans="1:7" ht="12.75">
      <c r="A40" s="149" t="s">
        <v>16</v>
      </c>
      <c r="B40" s="150">
        <v>32</v>
      </c>
      <c r="C40" s="151">
        <f t="shared" si="5"/>
        <v>1.7601760176017602</v>
      </c>
      <c r="D40" s="152"/>
      <c r="E40" s="152" t="s">
        <v>17</v>
      </c>
      <c r="F40" s="150">
        <v>601</v>
      </c>
      <c r="G40" s="153">
        <f t="shared" si="4"/>
        <v>59.92023928215354</v>
      </c>
    </row>
    <row r="41" spans="1:7" ht="12.75">
      <c r="A41" s="149" t="s">
        <v>18</v>
      </c>
      <c r="B41" s="150">
        <v>0</v>
      </c>
      <c r="C41" s="151">
        <f t="shared" si="5"/>
        <v>0</v>
      </c>
      <c r="D41" s="152"/>
      <c r="E41" s="152" t="s">
        <v>19</v>
      </c>
      <c r="F41" s="150">
        <v>455</v>
      </c>
      <c r="G41" s="153">
        <f t="shared" si="4"/>
        <v>45.363908275174474</v>
      </c>
    </row>
    <row r="42" spans="1:7" ht="12.75">
      <c r="A42" s="149" t="s">
        <v>20</v>
      </c>
      <c r="B42" s="150">
        <v>41</v>
      </c>
      <c r="C42" s="151">
        <f t="shared" si="5"/>
        <v>2.255225522552255</v>
      </c>
      <c r="D42" s="152"/>
      <c r="E42" s="152" t="s">
        <v>21</v>
      </c>
      <c r="F42" s="150">
        <v>76</v>
      </c>
      <c r="G42" s="153">
        <f t="shared" si="4"/>
        <v>7.577268195413759</v>
      </c>
    </row>
    <row r="43" spans="1:7" ht="12.75">
      <c r="A43" s="149" t="s">
        <v>22</v>
      </c>
      <c r="B43" s="150">
        <v>19</v>
      </c>
      <c r="C43" s="151">
        <f t="shared" si="5"/>
        <v>1.045104510451045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0.11001100110011001</v>
      </c>
      <c r="D44" s="152"/>
      <c r="E44" s="152" t="s">
        <v>24</v>
      </c>
      <c r="F44" s="160">
        <v>127</v>
      </c>
      <c r="G44" s="164">
        <f>F44*100/F33</f>
        <v>12.662013958125623</v>
      </c>
    </row>
    <row r="45" spans="1:7" ht="12.75">
      <c r="A45" s="149" t="s">
        <v>25</v>
      </c>
      <c r="B45" s="150">
        <v>4</v>
      </c>
      <c r="C45" s="151">
        <f t="shared" si="5"/>
        <v>0.22002200220022003</v>
      </c>
      <c r="D45" s="152"/>
      <c r="E45" s="152" t="s">
        <v>26</v>
      </c>
      <c r="F45" s="160">
        <v>159</v>
      </c>
      <c r="G45" s="164">
        <f>F45*100/F33</f>
        <v>15.852442671984047</v>
      </c>
    </row>
    <row r="46" spans="1:7" ht="12.75">
      <c r="A46" s="149" t="s">
        <v>27</v>
      </c>
      <c r="B46" s="150">
        <v>2</v>
      </c>
      <c r="C46" s="151">
        <f t="shared" si="5"/>
        <v>0.11001100110011001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0.22002200220022003</v>
      </c>
      <c r="D47" s="152"/>
      <c r="E47" s="152" t="s">
        <v>29</v>
      </c>
      <c r="F47" s="165">
        <v>1.81</v>
      </c>
      <c r="G47" s="166" t="s">
        <v>261</v>
      </c>
    </row>
    <row r="48" spans="1:7" ht="12.75">
      <c r="A48" s="149" t="s">
        <v>30</v>
      </c>
      <c r="B48" s="150">
        <v>2</v>
      </c>
      <c r="C48" s="151">
        <f t="shared" si="5"/>
        <v>0.11001100110011001</v>
      </c>
      <c r="D48" s="152"/>
      <c r="E48" s="152" t="s">
        <v>31</v>
      </c>
      <c r="F48" s="165">
        <v>2.51</v>
      </c>
      <c r="G48" s="166" t="s">
        <v>261</v>
      </c>
    </row>
    <row r="49" spans="1:7" ht="14.25">
      <c r="A49" s="149" t="s">
        <v>32</v>
      </c>
      <c r="B49" s="150">
        <v>8</v>
      </c>
      <c r="C49" s="151">
        <f t="shared" si="5"/>
        <v>0.44004400440044006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1202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1003</v>
      </c>
      <c r="G52" s="153">
        <f>F52*100/F$51</f>
        <v>83.44425956738769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199</v>
      </c>
      <c r="G53" s="153">
        <f>F53*100/F$51</f>
        <v>16.555740432612314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152</v>
      </c>
      <c r="G54" s="153">
        <f>F54*100/F$51</f>
        <v>12.645590682196339</v>
      </c>
    </row>
    <row r="55" spans="1:7" ht="12.75">
      <c r="A55" s="149" t="s">
        <v>43</v>
      </c>
      <c r="B55" s="150">
        <v>16</v>
      </c>
      <c r="C55" s="151">
        <f t="shared" si="5"/>
        <v>0.8800880088008801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</v>
      </c>
      <c r="C56" s="151">
        <f t="shared" si="5"/>
        <v>0.7150715071507151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1728</v>
      </c>
      <c r="C60" s="168">
        <f>B60*100/B7</f>
        <v>95.04950495049505</v>
      </c>
      <c r="D60" s="152"/>
      <c r="E60" s="143" t="s">
        <v>51</v>
      </c>
      <c r="F60" s="141">
        <v>1003</v>
      </c>
      <c r="G60" s="148">
        <v>100</v>
      </c>
    </row>
    <row r="61" spans="1:7" ht="12.75">
      <c r="A61" s="149" t="s">
        <v>52</v>
      </c>
      <c r="B61" s="160">
        <v>34</v>
      </c>
      <c r="C61" s="168">
        <f>B61*100/B7</f>
        <v>1.87018701870187</v>
      </c>
      <c r="D61" s="152"/>
      <c r="E61" s="152" t="s">
        <v>53</v>
      </c>
      <c r="F61" s="150">
        <v>543</v>
      </c>
      <c r="G61" s="153">
        <f>F61*100/F$60</f>
        <v>54.13758723828514</v>
      </c>
    </row>
    <row r="62" spans="1:7" ht="12.75">
      <c r="A62" s="149" t="s">
        <v>54</v>
      </c>
      <c r="B62" s="160">
        <v>1</v>
      </c>
      <c r="C62" s="168">
        <f>B62*100/B7</f>
        <v>0.05500550055005501</v>
      </c>
      <c r="D62" s="152"/>
      <c r="E62" s="152" t="s">
        <v>55</v>
      </c>
      <c r="F62" s="150">
        <v>460</v>
      </c>
      <c r="G62" s="153">
        <f>F62*100/F$60</f>
        <v>45.86241276171486</v>
      </c>
    </row>
    <row r="63" spans="1:7" ht="12.75">
      <c r="A63" s="149" t="s">
        <v>56</v>
      </c>
      <c r="B63" s="160">
        <v>48</v>
      </c>
      <c r="C63" s="168">
        <f>B63*100/B7</f>
        <v>2.6402640264026402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0.05500550055005501</v>
      </c>
      <c r="D64" s="152"/>
      <c r="E64" s="152" t="s">
        <v>58</v>
      </c>
      <c r="F64" s="165">
        <v>1.9</v>
      </c>
      <c r="G64" s="166" t="s">
        <v>261</v>
      </c>
    </row>
    <row r="65" spans="1:7" ht="13.5" thickBot="1">
      <c r="A65" s="171" t="s">
        <v>59</v>
      </c>
      <c r="B65" s="172">
        <v>19</v>
      </c>
      <c r="C65" s="173">
        <f>B65*100/B7</f>
        <v>1.045104510451045</v>
      </c>
      <c r="D65" s="174"/>
      <c r="E65" s="174" t="s">
        <v>60</v>
      </c>
      <c r="F65" s="175">
        <v>1.71</v>
      </c>
      <c r="G65" s="176" t="s">
        <v>261</v>
      </c>
    </row>
    <row r="66" ht="9" customHeight="1" thickTop="1"/>
    <row r="67" ht="12.75">
      <c r="A67" s="121" t="s">
        <v>61</v>
      </c>
    </row>
    <row r="68" ht="12.75">
      <c r="A68" s="121" t="s">
        <v>62</v>
      </c>
    </row>
    <row r="69" ht="12.75">
      <c r="A69" s="121" t="s">
        <v>63</v>
      </c>
    </row>
    <row r="70" ht="12.75">
      <c r="A70" s="121" t="s">
        <v>64</v>
      </c>
    </row>
    <row r="71" ht="12.75">
      <c r="A71" s="121" t="s">
        <v>65</v>
      </c>
    </row>
    <row r="73" ht="12.75">
      <c r="A73" s="121" t="s">
        <v>165</v>
      </c>
    </row>
    <row r="74" ht="12.75">
      <c r="A74" s="121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1825</v>
      </c>
      <c r="G9" s="33">
        <f>(F9/$F$9)*100</f>
        <v>100</v>
      </c>
    </row>
    <row r="10" spans="1:7" ht="12.75">
      <c r="A10" s="29" t="s">
        <v>269</v>
      </c>
      <c r="B10" s="93">
        <v>300</v>
      </c>
      <c r="C10" s="33">
        <f aca="true" t="shared" si="0" ref="C10:C15">(B10/$B$10)*100</f>
        <v>100</v>
      </c>
      <c r="E10" s="34" t="s">
        <v>270</v>
      </c>
      <c r="F10" s="97">
        <v>1608</v>
      </c>
      <c r="G10" s="84">
        <f aca="true" t="shared" si="1" ref="G10:G16">(F10/$F$9)*100</f>
        <v>88.10958904109589</v>
      </c>
    </row>
    <row r="11" spans="1:8" ht="12.75">
      <c r="A11" s="36" t="s">
        <v>271</v>
      </c>
      <c r="B11" s="98">
        <v>13</v>
      </c>
      <c r="C11" s="35">
        <f t="shared" si="0"/>
        <v>4.333333333333334</v>
      </c>
      <c r="E11" s="34" t="s">
        <v>272</v>
      </c>
      <c r="F11" s="97">
        <v>1589</v>
      </c>
      <c r="G11" s="84">
        <f t="shared" si="1"/>
        <v>87.06849315068493</v>
      </c>
      <c r="H11" s="15" t="s">
        <v>250</v>
      </c>
    </row>
    <row r="12" spans="1:8" ht="12.75">
      <c r="A12" s="36" t="s">
        <v>273</v>
      </c>
      <c r="B12" s="98">
        <v>5</v>
      </c>
      <c r="C12" s="35">
        <f t="shared" si="0"/>
        <v>1.6666666666666667</v>
      </c>
      <c r="E12" s="34" t="s">
        <v>274</v>
      </c>
      <c r="F12" s="97">
        <v>912</v>
      </c>
      <c r="G12" s="84">
        <f t="shared" si="1"/>
        <v>49.97260273972603</v>
      </c>
      <c r="H12" s="15" t="s">
        <v>250</v>
      </c>
    </row>
    <row r="13" spans="1:7" ht="12.75">
      <c r="A13" s="36" t="s">
        <v>275</v>
      </c>
      <c r="B13" s="98">
        <v>117</v>
      </c>
      <c r="C13" s="35">
        <f t="shared" si="0"/>
        <v>39</v>
      </c>
      <c r="E13" s="34" t="s">
        <v>276</v>
      </c>
      <c r="F13" s="97">
        <v>677</v>
      </c>
      <c r="G13" s="84">
        <f t="shared" si="1"/>
        <v>37.0958904109589</v>
      </c>
    </row>
    <row r="14" spans="1:7" ht="12.75">
      <c r="A14" s="36" t="s">
        <v>277</v>
      </c>
      <c r="B14" s="98">
        <v>57</v>
      </c>
      <c r="C14" s="35">
        <f t="shared" si="0"/>
        <v>19</v>
      </c>
      <c r="E14" s="34" t="s">
        <v>166</v>
      </c>
      <c r="F14" s="97">
        <v>19</v>
      </c>
      <c r="G14" s="84">
        <f t="shared" si="1"/>
        <v>1.0410958904109588</v>
      </c>
    </row>
    <row r="15" spans="1:7" ht="12.75">
      <c r="A15" s="36" t="s">
        <v>324</v>
      </c>
      <c r="B15" s="97">
        <v>108</v>
      </c>
      <c r="C15" s="35">
        <f t="shared" si="0"/>
        <v>36</v>
      </c>
      <c r="E15" s="34" t="s">
        <v>278</v>
      </c>
      <c r="F15" s="97">
        <v>217</v>
      </c>
      <c r="G15" s="84">
        <f t="shared" si="1"/>
        <v>11.890410958904111</v>
      </c>
    </row>
    <row r="16" spans="1:7" ht="12.75">
      <c r="A16" s="36"/>
      <c r="B16" s="93" t="s">
        <v>250</v>
      </c>
      <c r="C16" s="10"/>
      <c r="E16" s="34" t="s">
        <v>279</v>
      </c>
      <c r="F16" s="98">
        <v>113</v>
      </c>
      <c r="G16" s="84">
        <f t="shared" si="1"/>
        <v>6.191780821917808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62</v>
      </c>
      <c r="G17" s="84">
        <f>(F17/$F$9)*100</f>
        <v>3.397260273972603</v>
      </c>
    </row>
    <row r="18" spans="1:7" ht="12.75">
      <c r="A18" s="29" t="s">
        <v>282</v>
      </c>
      <c r="B18" s="93">
        <v>1488</v>
      </c>
      <c r="C18" s="33">
        <f>(B18/$B$18)*100</f>
        <v>100</v>
      </c>
      <c r="E18" s="34" t="s">
        <v>283</v>
      </c>
      <c r="F18" s="97">
        <v>155</v>
      </c>
      <c r="G18" s="84">
        <f>(F18/$F$9)*100</f>
        <v>8.493150684931507</v>
      </c>
    </row>
    <row r="19" spans="1:7" ht="12.75">
      <c r="A19" s="36" t="s">
        <v>284</v>
      </c>
      <c r="B19" s="97">
        <v>42</v>
      </c>
      <c r="C19" s="84">
        <f aca="true" t="shared" si="2" ref="C19:C25">(B19/$B$18)*100</f>
        <v>2.82258064516129</v>
      </c>
      <c r="E19" s="34"/>
      <c r="F19" s="97" t="s">
        <v>250</v>
      </c>
      <c r="G19" s="84"/>
    </row>
    <row r="20" spans="1:7" ht="12.75">
      <c r="A20" s="36" t="s">
        <v>285</v>
      </c>
      <c r="B20" s="97">
        <v>86</v>
      </c>
      <c r="C20" s="84">
        <f t="shared" si="2"/>
        <v>5.779569892473118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281</v>
      </c>
      <c r="C21" s="84">
        <f t="shared" si="2"/>
        <v>18.884408602150536</v>
      </c>
      <c r="E21" s="38" t="s">
        <v>167</v>
      </c>
      <c r="F21" s="80">
        <v>217</v>
      </c>
      <c r="G21" s="33">
        <f>(F21/$F$21)*100</f>
        <v>100</v>
      </c>
    </row>
    <row r="22" spans="1:7" ht="12.75">
      <c r="A22" s="36" t="s">
        <v>302</v>
      </c>
      <c r="B22" s="97">
        <v>285</v>
      </c>
      <c r="C22" s="84">
        <f t="shared" si="2"/>
        <v>19.153225806451612</v>
      </c>
      <c r="E22" s="34" t="s">
        <v>303</v>
      </c>
      <c r="F22" s="97">
        <v>102</v>
      </c>
      <c r="G22" s="84">
        <f aca="true" t="shared" si="3" ref="G22:G27">(F22/$F$21)*100</f>
        <v>47.004608294930875</v>
      </c>
    </row>
    <row r="23" spans="1:7" ht="12.75">
      <c r="A23" s="36" t="s">
        <v>304</v>
      </c>
      <c r="B23" s="97">
        <v>95</v>
      </c>
      <c r="C23" s="84">
        <f t="shared" si="2"/>
        <v>6.384408602150538</v>
      </c>
      <c r="E23" s="34" t="s">
        <v>305</v>
      </c>
      <c r="F23" s="97">
        <v>20</v>
      </c>
      <c r="G23" s="84">
        <f t="shared" si="3"/>
        <v>9.216589861751153</v>
      </c>
    </row>
    <row r="24" spans="1:7" ht="12.75">
      <c r="A24" s="36" t="s">
        <v>306</v>
      </c>
      <c r="B24" s="97">
        <v>424</v>
      </c>
      <c r="C24" s="84">
        <f t="shared" si="2"/>
        <v>28.49462365591398</v>
      </c>
      <c r="E24" s="34" t="s">
        <v>307</v>
      </c>
      <c r="F24" s="97">
        <v>3</v>
      </c>
      <c r="G24" s="84">
        <f t="shared" si="3"/>
        <v>1.3824884792626728</v>
      </c>
    </row>
    <row r="25" spans="1:7" ht="12.75">
      <c r="A25" s="36" t="s">
        <v>308</v>
      </c>
      <c r="B25" s="97">
        <v>275</v>
      </c>
      <c r="C25" s="84">
        <f t="shared" si="2"/>
        <v>18.481182795698924</v>
      </c>
      <c r="E25" s="34" t="s">
        <v>309</v>
      </c>
      <c r="F25" s="97">
        <v>3</v>
      </c>
      <c r="G25" s="84">
        <f t="shared" si="3"/>
        <v>1.3824884792626728</v>
      </c>
    </row>
    <row r="26" spans="1:7" ht="12.75">
      <c r="A26" s="36"/>
      <c r="B26" s="93" t="s">
        <v>250</v>
      </c>
      <c r="C26" s="35"/>
      <c r="E26" s="34" t="s">
        <v>310</v>
      </c>
      <c r="F26" s="97">
        <v>73</v>
      </c>
      <c r="G26" s="84">
        <f t="shared" si="3"/>
        <v>33.6405529953917</v>
      </c>
    </row>
    <row r="27" spans="1:7" ht="12.75">
      <c r="A27" s="36" t="s">
        <v>311</v>
      </c>
      <c r="B27" s="108">
        <v>91.4</v>
      </c>
      <c r="C27" s="37" t="s">
        <v>261</v>
      </c>
      <c r="E27" s="34" t="s">
        <v>312</v>
      </c>
      <c r="F27" s="97">
        <v>16</v>
      </c>
      <c r="G27" s="84">
        <f t="shared" si="3"/>
        <v>7.373271889400922</v>
      </c>
    </row>
    <row r="28" spans="1:7" ht="12.75">
      <c r="A28" s="36" t="s">
        <v>313</v>
      </c>
      <c r="B28" s="108">
        <v>47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1778</v>
      </c>
      <c r="G30" s="33">
        <f>(F30/$F$30)*100</f>
        <v>100</v>
      </c>
      <c r="J30" s="39"/>
    </row>
    <row r="31" spans="1:10" ht="12.75">
      <c r="A31" s="95" t="s">
        <v>296</v>
      </c>
      <c r="B31" s="93">
        <v>1654</v>
      </c>
      <c r="C31" s="33">
        <f>(B31/$B$31)*100</f>
        <v>100</v>
      </c>
      <c r="E31" s="34" t="s">
        <v>317</v>
      </c>
      <c r="F31" s="97">
        <v>1522</v>
      </c>
      <c r="G31" s="101">
        <f>(F31/$F$30)*100</f>
        <v>85.60179977502813</v>
      </c>
      <c r="J31" s="39"/>
    </row>
    <row r="32" spans="1:10" ht="12.75">
      <c r="A32" s="36" t="s">
        <v>318</v>
      </c>
      <c r="B32" s="97">
        <v>617</v>
      </c>
      <c r="C32" s="10">
        <f>(B32/$B$31)*100</f>
        <v>37.303506650544136</v>
      </c>
      <c r="E32" s="34" t="s">
        <v>319</v>
      </c>
      <c r="F32" s="97">
        <v>256</v>
      </c>
      <c r="G32" s="101">
        <f aca="true" t="shared" si="4" ref="G32:G39">(F32/$F$30)*100</f>
        <v>14.39820022497188</v>
      </c>
      <c r="J32" s="39"/>
    </row>
    <row r="33" spans="1:10" ht="12.75">
      <c r="A33" s="36" t="s">
        <v>320</v>
      </c>
      <c r="B33" s="97">
        <v>670</v>
      </c>
      <c r="C33" s="10">
        <f aca="true" t="shared" si="5" ref="C33:C38">(B33/$B$31)*100</f>
        <v>40.507859733978236</v>
      </c>
      <c r="E33" s="34" t="s">
        <v>321</v>
      </c>
      <c r="F33" s="97">
        <v>118</v>
      </c>
      <c r="G33" s="101">
        <f t="shared" si="4"/>
        <v>6.636670416197974</v>
      </c>
      <c r="J33" s="39"/>
    </row>
    <row r="34" spans="1:7" ht="12.75">
      <c r="A34" s="36" t="s">
        <v>322</v>
      </c>
      <c r="B34" s="97">
        <v>36</v>
      </c>
      <c r="C34" s="10">
        <f t="shared" si="5"/>
        <v>2.176541717049577</v>
      </c>
      <c r="E34" s="34" t="s">
        <v>323</v>
      </c>
      <c r="F34" s="97">
        <v>132</v>
      </c>
      <c r="G34" s="101">
        <f t="shared" si="4"/>
        <v>7.424071991001124</v>
      </c>
    </row>
    <row r="35" spans="1:7" ht="12.75">
      <c r="A35" s="36" t="s">
        <v>325</v>
      </c>
      <c r="B35" s="97">
        <v>81</v>
      </c>
      <c r="C35" s="10">
        <f t="shared" si="5"/>
        <v>4.897218863361548</v>
      </c>
      <c r="E35" s="34" t="s">
        <v>321</v>
      </c>
      <c r="F35" s="97">
        <v>79</v>
      </c>
      <c r="G35" s="101">
        <f t="shared" si="4"/>
        <v>4.443194600674916</v>
      </c>
    </row>
    <row r="36" spans="1:7" ht="12.75">
      <c r="A36" s="36" t="s">
        <v>297</v>
      </c>
      <c r="B36" s="97">
        <v>65</v>
      </c>
      <c r="C36" s="10">
        <f t="shared" si="5"/>
        <v>3.9298669891172913</v>
      </c>
      <c r="E36" s="34" t="s">
        <v>327</v>
      </c>
      <c r="F36" s="97">
        <v>98</v>
      </c>
      <c r="G36" s="101">
        <f t="shared" si="4"/>
        <v>5.511811023622047</v>
      </c>
    </row>
    <row r="37" spans="1:7" ht="12.75">
      <c r="A37" s="36" t="s">
        <v>326</v>
      </c>
      <c r="B37" s="97">
        <v>250</v>
      </c>
      <c r="C37" s="10">
        <f t="shared" si="5"/>
        <v>15.114873035066505</v>
      </c>
      <c r="E37" s="34" t="s">
        <v>321</v>
      </c>
      <c r="F37" s="97">
        <v>27</v>
      </c>
      <c r="G37" s="101">
        <f t="shared" si="4"/>
        <v>1.5185601799775028</v>
      </c>
    </row>
    <row r="38" spans="1:7" ht="12.75">
      <c r="A38" s="36" t="s">
        <v>297</v>
      </c>
      <c r="B38" s="97">
        <v>129</v>
      </c>
      <c r="C38" s="10">
        <f t="shared" si="5"/>
        <v>7.799274486094316</v>
      </c>
      <c r="E38" s="34" t="s">
        <v>259</v>
      </c>
      <c r="F38" s="97">
        <v>20</v>
      </c>
      <c r="G38" s="101">
        <f t="shared" si="4"/>
        <v>1.124859392575928</v>
      </c>
    </row>
    <row r="39" spans="1:7" ht="12.75">
      <c r="A39" s="36"/>
      <c r="B39" s="97" t="s">
        <v>250</v>
      </c>
      <c r="C39" s="10"/>
      <c r="E39" s="34" t="s">
        <v>321</v>
      </c>
      <c r="F39" s="97">
        <v>12</v>
      </c>
      <c r="G39" s="101">
        <f t="shared" si="4"/>
        <v>0.6749156355455568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</v>
      </c>
      <c r="C42" s="33">
        <f>(B42/$B$42)*100</f>
        <v>100</v>
      </c>
      <c r="E42" s="31" t="s">
        <v>268</v>
      </c>
      <c r="F42" s="80">
        <v>1825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2231</v>
      </c>
      <c r="G43" s="107">
        <f aca="true" t="shared" si="6" ref="G43:G71">(F43/$F$42)*100</f>
        <v>122.24657534246575</v>
      </c>
    </row>
    <row r="44" spans="1:7" ht="12.75">
      <c r="A44" s="36"/>
      <c r="B44" s="93" t="s">
        <v>250</v>
      </c>
      <c r="C44" s="10"/>
      <c r="E44" s="1" t="s">
        <v>329</v>
      </c>
      <c r="F44" s="97">
        <v>10</v>
      </c>
      <c r="G44" s="101">
        <f t="shared" si="6"/>
        <v>0.547945205479452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</v>
      </c>
      <c r="G45" s="101">
        <f t="shared" si="6"/>
        <v>0.32876712328767127</v>
      </c>
    </row>
    <row r="46" spans="1:7" ht="12.75">
      <c r="A46" s="29" t="s">
        <v>331</v>
      </c>
      <c r="B46" s="93">
        <v>1605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0.2191780821917808</v>
      </c>
    </row>
    <row r="47" spans="1:7" ht="12.75">
      <c r="A47" s="36" t="s">
        <v>333</v>
      </c>
      <c r="B47" s="97">
        <v>157</v>
      </c>
      <c r="C47" s="10">
        <f>(B47/$B$46)*100</f>
        <v>9.781931464174455</v>
      </c>
      <c r="E47" s="1" t="s">
        <v>334</v>
      </c>
      <c r="F47" s="97">
        <v>34</v>
      </c>
      <c r="G47" s="101">
        <f t="shared" si="6"/>
        <v>1.8630136986301369</v>
      </c>
    </row>
    <row r="48" spans="1:7" ht="12.75">
      <c r="A48" s="36"/>
      <c r="B48" s="93" t="s">
        <v>250</v>
      </c>
      <c r="C48" s="10"/>
      <c r="E48" s="1" t="s">
        <v>335</v>
      </c>
      <c r="F48" s="97">
        <v>201</v>
      </c>
      <c r="G48" s="101">
        <f t="shared" si="6"/>
        <v>11.013698630136986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</v>
      </c>
      <c r="G49" s="101">
        <f t="shared" si="6"/>
        <v>1.2054794520547945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28</v>
      </c>
      <c r="G50" s="101">
        <f t="shared" si="6"/>
        <v>1.5342465753424657</v>
      </c>
    </row>
    <row r="51" spans="1:7" ht="12.75">
      <c r="A51" s="5" t="s">
        <v>338</v>
      </c>
      <c r="B51" s="93">
        <v>190</v>
      </c>
      <c r="C51" s="33">
        <f>(B51/$B$51)*100</f>
        <v>100</v>
      </c>
      <c r="E51" s="1" t="s">
        <v>339</v>
      </c>
      <c r="F51" s="97">
        <v>362</v>
      </c>
      <c r="G51" s="101">
        <f t="shared" si="6"/>
        <v>19.835616438356166</v>
      </c>
    </row>
    <row r="52" spans="1:7" ht="12.75">
      <c r="A52" s="4" t="s">
        <v>340</v>
      </c>
      <c r="B52" s="98">
        <v>8</v>
      </c>
      <c r="C52" s="10">
        <f>(B52/$B$51)*100</f>
        <v>4.2105263157894735</v>
      </c>
      <c r="E52" s="1" t="s">
        <v>341</v>
      </c>
      <c r="F52" s="97">
        <v>24</v>
      </c>
      <c r="G52" s="101">
        <f t="shared" si="6"/>
        <v>1.315068493150685</v>
      </c>
    </row>
    <row r="53" spans="1:7" ht="12.75">
      <c r="A53" s="4"/>
      <c r="B53" s="93" t="s">
        <v>250</v>
      </c>
      <c r="C53" s="10"/>
      <c r="E53" s="1" t="s">
        <v>342</v>
      </c>
      <c r="F53" s="97">
        <v>39</v>
      </c>
      <c r="G53" s="101">
        <f t="shared" si="6"/>
        <v>2.136986301369863</v>
      </c>
    </row>
    <row r="54" spans="1:7" ht="14.25">
      <c r="A54" s="5" t="s">
        <v>343</v>
      </c>
      <c r="B54" s="93">
        <v>1390</v>
      </c>
      <c r="C54" s="33">
        <f>(B54/$B$54)*100</f>
        <v>100</v>
      </c>
      <c r="E54" s="1" t="s">
        <v>201</v>
      </c>
      <c r="F54" s="97">
        <v>512</v>
      </c>
      <c r="G54" s="101">
        <f t="shared" si="6"/>
        <v>28.054794520547944</v>
      </c>
    </row>
    <row r="55" spans="1:7" ht="12.75">
      <c r="A55" s="4" t="s">
        <v>340</v>
      </c>
      <c r="B55" s="98">
        <v>226</v>
      </c>
      <c r="C55" s="10">
        <f>(B55/$B$54)*100</f>
        <v>16.258992805755394</v>
      </c>
      <c r="E55" s="1" t="s">
        <v>344</v>
      </c>
      <c r="F55" s="97">
        <v>280</v>
      </c>
      <c r="G55" s="101">
        <f t="shared" si="6"/>
        <v>15.342465753424658</v>
      </c>
    </row>
    <row r="56" spans="1:7" ht="12.75">
      <c r="A56" s="4" t="s">
        <v>345</v>
      </c>
      <c r="B56" s="119">
        <v>61.9</v>
      </c>
      <c r="C56" s="37" t="s">
        <v>261</v>
      </c>
      <c r="E56" s="1" t="s">
        <v>346</v>
      </c>
      <c r="F56" s="97">
        <v>17</v>
      </c>
      <c r="G56" s="101">
        <f t="shared" si="6"/>
        <v>0.9315068493150684</v>
      </c>
    </row>
    <row r="57" spans="1:7" ht="12.75">
      <c r="A57" s="4" t="s">
        <v>347</v>
      </c>
      <c r="B57" s="98">
        <v>1164</v>
      </c>
      <c r="C57" s="10">
        <f>(B57/$B$54)*100</f>
        <v>83.7410071942446</v>
      </c>
      <c r="E57" s="1" t="s">
        <v>348</v>
      </c>
      <c r="F57" s="97">
        <v>19</v>
      </c>
      <c r="G57" s="101">
        <f t="shared" si="6"/>
        <v>1.0410958904109588</v>
      </c>
    </row>
    <row r="58" spans="1:7" ht="12.75">
      <c r="A58" s="4" t="s">
        <v>345</v>
      </c>
      <c r="B58" s="119">
        <v>79.7</v>
      </c>
      <c r="C58" s="37" t="s">
        <v>261</v>
      </c>
      <c r="E58" s="1" t="s">
        <v>349</v>
      </c>
      <c r="F58" s="97">
        <v>77</v>
      </c>
      <c r="G58" s="101">
        <f t="shared" si="6"/>
        <v>4.219178082191781</v>
      </c>
    </row>
    <row r="59" spans="1:7" ht="12.75">
      <c r="A59" s="4"/>
      <c r="B59" s="93" t="s">
        <v>250</v>
      </c>
      <c r="C59" s="10"/>
      <c r="E59" s="1" t="s">
        <v>350</v>
      </c>
      <c r="F59" s="97">
        <v>18</v>
      </c>
      <c r="G59" s="101">
        <f t="shared" si="6"/>
        <v>0.9863013698630136</v>
      </c>
    </row>
    <row r="60" spans="1:7" ht="12.75">
      <c r="A60" s="5" t="s">
        <v>351</v>
      </c>
      <c r="B60" s="93">
        <v>187</v>
      </c>
      <c r="C60" s="33">
        <f>(B60/$B$60)*100</f>
        <v>100</v>
      </c>
      <c r="E60" s="1" t="s">
        <v>352</v>
      </c>
      <c r="F60" s="97">
        <v>98</v>
      </c>
      <c r="G60" s="101">
        <f t="shared" si="6"/>
        <v>5.36986301369863</v>
      </c>
    </row>
    <row r="61" spans="1:7" ht="12.75">
      <c r="A61" s="4" t="s">
        <v>340</v>
      </c>
      <c r="B61" s="97">
        <v>51</v>
      </c>
      <c r="C61" s="10">
        <f>(B61/$B$60)*100</f>
        <v>27.27272727272727</v>
      </c>
      <c r="E61" s="1" t="s">
        <v>353</v>
      </c>
      <c r="F61" s="97">
        <v>23</v>
      </c>
      <c r="G61" s="101">
        <f t="shared" si="6"/>
        <v>1.2602739726027399</v>
      </c>
    </row>
    <row r="62" spans="1:7" ht="12.75">
      <c r="A62" s="4"/>
      <c r="B62" s="93" t="s">
        <v>250</v>
      </c>
      <c r="C62" s="10"/>
      <c r="E62" s="1" t="s">
        <v>354</v>
      </c>
      <c r="F62" s="97">
        <v>17</v>
      </c>
      <c r="G62" s="101">
        <f t="shared" si="6"/>
        <v>0.9315068493150684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</v>
      </c>
      <c r="G63" s="101">
        <f t="shared" si="6"/>
        <v>0.2191780821917808</v>
      </c>
    </row>
    <row r="64" spans="1:7" ht="12.75">
      <c r="A64" s="29" t="s">
        <v>357</v>
      </c>
      <c r="B64" s="93">
        <v>1778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769</v>
      </c>
      <c r="C65" s="10">
        <f>(B65/$B$64)*100</f>
        <v>43.25084364454443</v>
      </c>
      <c r="E65" s="1" t="s">
        <v>359</v>
      </c>
      <c r="F65" s="97">
        <v>22</v>
      </c>
      <c r="G65" s="101">
        <f t="shared" si="6"/>
        <v>1.2054794520547945</v>
      </c>
    </row>
    <row r="66" spans="1:7" ht="12.75">
      <c r="A66" s="4" t="s">
        <v>257</v>
      </c>
      <c r="B66" s="97">
        <v>965</v>
      </c>
      <c r="C66" s="10">
        <f aca="true" t="shared" si="7" ref="C66:C71">(B66/$B$64)*100</f>
        <v>54.274465691788535</v>
      </c>
      <c r="E66" s="1" t="s">
        <v>360</v>
      </c>
      <c r="F66" s="97">
        <v>7</v>
      </c>
      <c r="G66" s="101">
        <f t="shared" si="6"/>
        <v>0.3835616438356164</v>
      </c>
    </row>
    <row r="67" spans="1:7" ht="12.75">
      <c r="A67" s="4" t="s">
        <v>361</v>
      </c>
      <c r="B67" s="97">
        <v>559</v>
      </c>
      <c r="C67" s="10">
        <f t="shared" si="7"/>
        <v>31.439820022497187</v>
      </c>
      <c r="E67" s="1" t="s">
        <v>362</v>
      </c>
      <c r="F67" s="97">
        <v>10</v>
      </c>
      <c r="G67" s="101">
        <f t="shared" si="6"/>
        <v>0.547945205479452</v>
      </c>
    </row>
    <row r="68" spans="1:7" ht="12.75">
      <c r="A68" s="4" t="s">
        <v>363</v>
      </c>
      <c r="B68" s="97">
        <v>406</v>
      </c>
      <c r="C68" s="10">
        <f t="shared" si="7"/>
        <v>22.83464566929134</v>
      </c>
      <c r="E68" s="1" t="s">
        <v>364</v>
      </c>
      <c r="F68" s="97">
        <v>41</v>
      </c>
      <c r="G68" s="101">
        <f t="shared" si="6"/>
        <v>2.246575342465753</v>
      </c>
    </row>
    <row r="69" spans="1:7" ht="12.75">
      <c r="A69" s="4" t="s">
        <v>365</v>
      </c>
      <c r="B69" s="97">
        <v>214</v>
      </c>
      <c r="C69" s="10">
        <f t="shared" si="7"/>
        <v>12.03599550056243</v>
      </c>
      <c r="E69" s="1" t="s">
        <v>366</v>
      </c>
      <c r="F69" s="97">
        <v>4</v>
      </c>
      <c r="G69" s="101">
        <f t="shared" si="6"/>
        <v>0.2191780821917808</v>
      </c>
    </row>
    <row r="70" spans="1:7" ht="12.75">
      <c r="A70" s="4" t="s">
        <v>367</v>
      </c>
      <c r="B70" s="97">
        <v>192</v>
      </c>
      <c r="C70" s="10">
        <f t="shared" si="7"/>
        <v>10.798650168728908</v>
      </c>
      <c r="E70" s="1" t="s">
        <v>368</v>
      </c>
      <c r="F70" s="97">
        <v>4</v>
      </c>
      <c r="G70" s="101">
        <f t="shared" si="6"/>
        <v>0.2191780821917808</v>
      </c>
    </row>
    <row r="71" spans="1:7" ht="12.75">
      <c r="A71" s="7" t="s">
        <v>258</v>
      </c>
      <c r="B71" s="103">
        <v>44</v>
      </c>
      <c r="C71" s="40">
        <f t="shared" si="7"/>
        <v>2.4746906636670416</v>
      </c>
      <c r="D71" s="41"/>
      <c r="E71" s="9" t="s">
        <v>369</v>
      </c>
      <c r="F71" s="103">
        <v>348</v>
      </c>
      <c r="G71" s="104">
        <f t="shared" si="6"/>
        <v>19.068493150684933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1631</v>
      </c>
      <c r="C9" s="81">
        <f>(B9/$B$9)*100</f>
        <v>100</v>
      </c>
      <c r="D9" s="65"/>
      <c r="E9" s="79" t="s">
        <v>381</v>
      </c>
      <c r="F9" s="80">
        <v>973</v>
      </c>
      <c r="G9" s="81">
        <f>(F9/$F$9)*100</f>
        <v>100</v>
      </c>
    </row>
    <row r="10" spans="1:7" ht="12.75">
      <c r="A10" s="82" t="s">
        <v>382</v>
      </c>
      <c r="B10" s="97">
        <v>1219</v>
      </c>
      <c r="C10" s="105">
        <f>(B10/$B$9)*100</f>
        <v>74.73942366646229</v>
      </c>
      <c r="D10" s="65"/>
      <c r="E10" s="78" t="s">
        <v>383</v>
      </c>
      <c r="F10" s="97">
        <v>59</v>
      </c>
      <c r="G10" s="105">
        <f aca="true" t="shared" si="0" ref="G10:G19">(F10/$F$9)*100</f>
        <v>6.063720452209661</v>
      </c>
    </row>
    <row r="11" spans="1:7" ht="12.75">
      <c r="A11" s="82" t="s">
        <v>384</v>
      </c>
      <c r="B11" s="97">
        <v>1208</v>
      </c>
      <c r="C11" s="105">
        <f aca="true" t="shared" si="1" ref="C11:C16">(B11/$B$9)*100</f>
        <v>74.06499080318822</v>
      </c>
      <c r="D11" s="65"/>
      <c r="E11" s="78" t="s">
        <v>385</v>
      </c>
      <c r="F11" s="97">
        <v>27</v>
      </c>
      <c r="G11" s="105">
        <f t="shared" si="0"/>
        <v>2.774922918807811</v>
      </c>
    </row>
    <row r="12" spans="1:7" ht="12.75">
      <c r="A12" s="82" t="s">
        <v>386</v>
      </c>
      <c r="B12" s="97">
        <v>1146</v>
      </c>
      <c r="C12" s="105">
        <f>(B12/$B$9)*100</f>
        <v>70.26364193746168</v>
      </c>
      <c r="D12" s="65"/>
      <c r="E12" s="78" t="s">
        <v>387</v>
      </c>
      <c r="F12" s="97">
        <v>83</v>
      </c>
      <c r="G12" s="105">
        <f t="shared" si="0"/>
        <v>8.53031860226105</v>
      </c>
    </row>
    <row r="13" spans="1:7" ht="12.75">
      <c r="A13" s="82" t="s">
        <v>388</v>
      </c>
      <c r="B13" s="97">
        <v>62</v>
      </c>
      <c r="C13" s="105">
        <f>(B13/$B$9)*100</f>
        <v>3.801348865726548</v>
      </c>
      <c r="D13" s="65"/>
      <c r="E13" s="78" t="s">
        <v>389</v>
      </c>
      <c r="F13" s="97">
        <v>70</v>
      </c>
      <c r="G13" s="105">
        <f t="shared" si="0"/>
        <v>7.194244604316546</v>
      </c>
    </row>
    <row r="14" spans="1:7" ht="12.75">
      <c r="A14" s="82" t="s">
        <v>390</v>
      </c>
      <c r="B14" s="109">
        <v>5.1</v>
      </c>
      <c r="C14" s="112" t="s">
        <v>261</v>
      </c>
      <c r="D14" s="65"/>
      <c r="E14" s="78" t="s">
        <v>391</v>
      </c>
      <c r="F14" s="97">
        <v>142</v>
      </c>
      <c r="G14" s="105">
        <f t="shared" si="0"/>
        <v>14.59403905447071</v>
      </c>
    </row>
    <row r="15" spans="1:7" ht="12.75">
      <c r="A15" s="82" t="s">
        <v>392</v>
      </c>
      <c r="B15" s="109">
        <v>11</v>
      </c>
      <c r="C15" s="105">
        <f t="shared" si="1"/>
        <v>0.6744328632740649</v>
      </c>
      <c r="D15" s="65"/>
      <c r="E15" s="78" t="s">
        <v>393</v>
      </c>
      <c r="F15" s="97">
        <v>192</v>
      </c>
      <c r="G15" s="105">
        <f t="shared" si="0"/>
        <v>19.732785200411097</v>
      </c>
    </row>
    <row r="16" spans="1:7" ht="12.75">
      <c r="A16" s="82" t="s">
        <v>67</v>
      </c>
      <c r="B16" s="97">
        <v>412</v>
      </c>
      <c r="C16" s="105">
        <f t="shared" si="1"/>
        <v>25.260576333537703</v>
      </c>
      <c r="D16" s="65"/>
      <c r="E16" s="78" t="s">
        <v>68</v>
      </c>
      <c r="F16" s="97">
        <v>118</v>
      </c>
      <c r="G16" s="105">
        <f t="shared" si="0"/>
        <v>12.127440904419322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131</v>
      </c>
      <c r="G17" s="105">
        <f t="shared" si="0"/>
        <v>13.463514902363825</v>
      </c>
    </row>
    <row r="18" spans="1:7" ht="12.75">
      <c r="A18" s="77" t="s">
        <v>70</v>
      </c>
      <c r="B18" s="80">
        <v>784</v>
      </c>
      <c r="C18" s="81">
        <f>(B18/$B$18)*100</f>
        <v>100</v>
      </c>
      <c r="D18" s="65"/>
      <c r="E18" s="78" t="s">
        <v>170</v>
      </c>
      <c r="F18" s="97">
        <v>95</v>
      </c>
      <c r="G18" s="105">
        <f t="shared" si="0"/>
        <v>9.763617677286742</v>
      </c>
    </row>
    <row r="19" spans="1:9" ht="12.75">
      <c r="A19" s="82" t="s">
        <v>382</v>
      </c>
      <c r="B19" s="97">
        <v>492</v>
      </c>
      <c r="C19" s="105">
        <f>(B19/$B$18)*100</f>
        <v>62.755102040816325</v>
      </c>
      <c r="D19" s="65"/>
      <c r="E19" s="78" t="s">
        <v>169</v>
      </c>
      <c r="F19" s="98">
        <v>56</v>
      </c>
      <c r="G19" s="105">
        <f t="shared" si="0"/>
        <v>5.755395683453238</v>
      </c>
      <c r="I19" s="117"/>
    </row>
    <row r="20" spans="1:7" ht="12.75">
      <c r="A20" s="82" t="s">
        <v>384</v>
      </c>
      <c r="B20" s="97">
        <v>492</v>
      </c>
      <c r="C20" s="105">
        <f>(B20/$B$18)*100</f>
        <v>62.755102040816325</v>
      </c>
      <c r="D20" s="65"/>
      <c r="E20" s="78" t="s">
        <v>71</v>
      </c>
      <c r="F20" s="97">
        <v>65562</v>
      </c>
      <c r="G20" s="112" t="s">
        <v>261</v>
      </c>
    </row>
    <row r="21" spans="1:7" ht="12.75">
      <c r="A21" s="82" t="s">
        <v>386</v>
      </c>
      <c r="B21" s="97">
        <v>480</v>
      </c>
      <c r="C21" s="105">
        <f>(B21/$B$18)*100</f>
        <v>61.224489795918366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894</v>
      </c>
      <c r="G22" s="105">
        <f>(F22/$F$9)*100</f>
        <v>91.88078108941419</v>
      </c>
    </row>
    <row r="23" spans="1:7" ht="12.75">
      <c r="A23" s="77" t="s">
        <v>73</v>
      </c>
      <c r="B23" s="80">
        <v>47</v>
      </c>
      <c r="C23" s="81">
        <f>(B23/$B$23)*100</f>
        <v>100</v>
      </c>
      <c r="D23" s="65"/>
      <c r="E23" s="78" t="s">
        <v>74</v>
      </c>
      <c r="F23" s="97">
        <v>78478</v>
      </c>
      <c r="G23" s="112" t="s">
        <v>261</v>
      </c>
    </row>
    <row r="24" spans="1:7" ht="12.75">
      <c r="A24" s="82" t="s">
        <v>75</v>
      </c>
      <c r="B24" s="97">
        <v>19</v>
      </c>
      <c r="C24" s="105">
        <f>(B24/$B$23)*100</f>
        <v>40.42553191489361</v>
      </c>
      <c r="D24" s="65"/>
      <c r="E24" s="78" t="s">
        <v>76</v>
      </c>
      <c r="F24" s="97">
        <v>164</v>
      </c>
      <c r="G24" s="105">
        <f>(F24/$F$9)*100</f>
        <v>16.855087358684482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13223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0</v>
      </c>
      <c r="G26" s="105">
        <f>(F26/$F$9)*100</f>
        <v>0</v>
      </c>
    </row>
    <row r="27" spans="1:7" ht="12.75">
      <c r="A27" s="77" t="s">
        <v>85</v>
      </c>
      <c r="B27" s="80">
        <v>1119</v>
      </c>
      <c r="C27" s="81">
        <f>(B27/$B$27)*100</f>
        <v>100</v>
      </c>
      <c r="D27" s="65"/>
      <c r="E27" s="78" t="s">
        <v>78</v>
      </c>
      <c r="F27" s="98">
        <v>0</v>
      </c>
      <c r="G27" s="112" t="s">
        <v>261</v>
      </c>
    </row>
    <row r="28" spans="1:7" ht="12.75">
      <c r="A28" s="82" t="s">
        <v>86</v>
      </c>
      <c r="B28" s="97">
        <v>815</v>
      </c>
      <c r="C28" s="105">
        <f aca="true" t="shared" si="2" ref="C28:C33">(B28/$B$27)*100</f>
        <v>72.83288650580876</v>
      </c>
      <c r="D28" s="65"/>
      <c r="E28" s="78" t="s">
        <v>79</v>
      </c>
      <c r="F28" s="97">
        <v>21</v>
      </c>
      <c r="G28" s="105">
        <f>(F28/$F$9)*100</f>
        <v>2.158273381294964</v>
      </c>
    </row>
    <row r="29" spans="1:7" ht="12.75">
      <c r="A29" s="82" t="s">
        <v>87</v>
      </c>
      <c r="B29" s="97">
        <v>42</v>
      </c>
      <c r="C29" s="105">
        <f t="shared" si="2"/>
        <v>3.753351206434316</v>
      </c>
      <c r="D29" s="65"/>
      <c r="E29" s="78" t="s">
        <v>80</v>
      </c>
      <c r="F29" s="97">
        <v>4805</v>
      </c>
      <c r="G29" s="112" t="s">
        <v>261</v>
      </c>
    </row>
    <row r="30" spans="1:7" ht="12.75">
      <c r="A30" s="82" t="s">
        <v>88</v>
      </c>
      <c r="B30" s="97">
        <v>147</v>
      </c>
      <c r="C30" s="105">
        <f t="shared" si="2"/>
        <v>13.136729222520108</v>
      </c>
      <c r="D30" s="65"/>
      <c r="E30" s="78" t="s">
        <v>81</v>
      </c>
      <c r="F30" s="97">
        <v>120</v>
      </c>
      <c r="G30" s="105">
        <f>(F30/$F$9)*100</f>
        <v>12.332990750256938</v>
      </c>
    </row>
    <row r="31" spans="1:7" ht="12.75">
      <c r="A31" s="82" t="s">
        <v>115</v>
      </c>
      <c r="B31" s="97">
        <v>42</v>
      </c>
      <c r="C31" s="105">
        <f t="shared" si="2"/>
        <v>3.753351206434316</v>
      </c>
      <c r="D31" s="65"/>
      <c r="E31" s="78" t="s">
        <v>82</v>
      </c>
      <c r="F31" s="97">
        <v>24891</v>
      </c>
      <c r="G31" s="112" t="s">
        <v>261</v>
      </c>
    </row>
    <row r="32" spans="1:7" ht="12.75">
      <c r="A32" s="82" t="s">
        <v>89</v>
      </c>
      <c r="B32" s="97">
        <v>17</v>
      </c>
      <c r="C32" s="105">
        <f t="shared" si="2"/>
        <v>1.519213583556747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56</v>
      </c>
      <c r="C33" s="105">
        <f t="shared" si="2"/>
        <v>5.004468275245755</v>
      </c>
      <c r="D33" s="65"/>
      <c r="E33" s="79" t="s">
        <v>84</v>
      </c>
      <c r="F33" s="80">
        <v>417</v>
      </c>
      <c r="G33" s="81">
        <f>(F33/$F$33)*100</f>
        <v>100</v>
      </c>
    </row>
    <row r="34" spans="1:7" ht="12.75">
      <c r="A34" s="82" t="s">
        <v>91</v>
      </c>
      <c r="B34" s="120">
        <v>43.3</v>
      </c>
      <c r="C34" s="112" t="s">
        <v>261</v>
      </c>
      <c r="D34" s="65"/>
      <c r="E34" s="78" t="s">
        <v>383</v>
      </c>
      <c r="F34" s="97">
        <v>22</v>
      </c>
      <c r="G34" s="105">
        <f aca="true" t="shared" si="3" ref="G34:G43">(F34/$F$33)*100</f>
        <v>5.275779376498801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0</v>
      </c>
      <c r="G35" s="105">
        <f t="shared" si="3"/>
        <v>0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</v>
      </c>
      <c r="G36" s="105">
        <f t="shared" si="3"/>
        <v>6.954436450839328</v>
      </c>
    </row>
    <row r="37" spans="1:7" ht="12.75">
      <c r="A37" s="77" t="s">
        <v>94</v>
      </c>
      <c r="B37" s="80">
        <v>1146</v>
      </c>
      <c r="C37" s="81">
        <f>(B37/$B$37)*100</f>
        <v>100</v>
      </c>
      <c r="D37" s="65"/>
      <c r="E37" s="78" t="s">
        <v>389</v>
      </c>
      <c r="F37" s="97">
        <v>34</v>
      </c>
      <c r="G37" s="105">
        <f t="shared" si="3"/>
        <v>8.15347721822542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43</v>
      </c>
      <c r="G38" s="105">
        <f t="shared" si="3"/>
        <v>10.311750599520384</v>
      </c>
    </row>
    <row r="39" spans="1:7" ht="12.75">
      <c r="A39" s="82" t="s">
        <v>97</v>
      </c>
      <c r="B39" s="98">
        <v>538</v>
      </c>
      <c r="C39" s="105">
        <f>(B39/$B$37)*100</f>
        <v>46.94589877835951</v>
      </c>
      <c r="D39" s="65"/>
      <c r="E39" s="78" t="s">
        <v>393</v>
      </c>
      <c r="F39" s="97">
        <v>88</v>
      </c>
      <c r="G39" s="105">
        <f t="shared" si="3"/>
        <v>21.103117505995204</v>
      </c>
    </row>
    <row r="40" spans="1:7" ht="12.75">
      <c r="A40" s="82" t="s">
        <v>98</v>
      </c>
      <c r="B40" s="98">
        <v>114</v>
      </c>
      <c r="C40" s="105">
        <f>(B40/$B$37)*100</f>
        <v>9.947643979057592</v>
      </c>
      <c r="D40" s="65"/>
      <c r="E40" s="78" t="s">
        <v>68</v>
      </c>
      <c r="F40" s="97">
        <v>24</v>
      </c>
      <c r="G40" s="105">
        <f t="shared" si="3"/>
        <v>5.755395683453238</v>
      </c>
    </row>
    <row r="41" spans="1:7" ht="12.75">
      <c r="A41" s="82" t="s">
        <v>100</v>
      </c>
      <c r="B41" s="98">
        <v>341</v>
      </c>
      <c r="C41" s="105">
        <f>(B41/$B$37)*100</f>
        <v>29.75567190226876</v>
      </c>
      <c r="D41" s="65"/>
      <c r="E41" s="78" t="s">
        <v>69</v>
      </c>
      <c r="F41" s="97">
        <v>80</v>
      </c>
      <c r="G41" s="105">
        <f t="shared" si="3"/>
        <v>19.18465227817746</v>
      </c>
    </row>
    <row r="42" spans="1:7" ht="12.75">
      <c r="A42" s="82" t="s">
        <v>260</v>
      </c>
      <c r="B42" s="98">
        <v>12</v>
      </c>
      <c r="C42" s="105">
        <f>(B42/$B$37)*100</f>
        <v>1.0471204188481675</v>
      </c>
      <c r="D42" s="65"/>
      <c r="E42" s="78" t="s">
        <v>170</v>
      </c>
      <c r="F42" s="97">
        <v>62</v>
      </c>
      <c r="G42" s="105">
        <f t="shared" si="3"/>
        <v>14.86810551558753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35</v>
      </c>
      <c r="G43" s="105">
        <f t="shared" si="3"/>
        <v>8.393285371702639</v>
      </c>
    </row>
    <row r="44" spans="1:7" ht="12.75">
      <c r="A44" s="82" t="s">
        <v>291</v>
      </c>
      <c r="B44" s="98">
        <v>63</v>
      </c>
      <c r="C44" s="105">
        <f>(B44/$B$37)*100</f>
        <v>5.49738219895288</v>
      </c>
      <c r="D44" s="65"/>
      <c r="E44" s="78" t="s">
        <v>93</v>
      </c>
      <c r="F44" s="97">
        <v>72031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78</v>
      </c>
      <c r="C46" s="105">
        <f>(B46/$B$37)*100</f>
        <v>6.806282722513089</v>
      </c>
      <c r="D46" s="65"/>
      <c r="E46" s="78" t="s">
        <v>96</v>
      </c>
      <c r="F46" s="97">
        <v>45066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60417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1.0471204188481675</v>
      </c>
      <c r="D49" s="87"/>
      <c r="E49" s="88" t="s">
        <v>102</v>
      </c>
      <c r="F49" s="113">
        <v>41100</v>
      </c>
      <c r="G49" s="114" t="s">
        <v>261</v>
      </c>
    </row>
    <row r="50" spans="1:7" ht="13.5" thickTop="1">
      <c r="A50" s="82" t="s">
        <v>116</v>
      </c>
      <c r="B50" s="98">
        <v>53</v>
      </c>
      <c r="C50" s="105">
        <f t="shared" si="4"/>
        <v>4.62478184991274</v>
      </c>
      <c r="D50" s="65"/>
      <c r="E50" s="78"/>
      <c r="F50" s="86"/>
      <c r="G50" s="85"/>
    </row>
    <row r="51" spans="1:7" ht="12.75">
      <c r="A51" s="82" t="s">
        <v>117</v>
      </c>
      <c r="B51" s="98">
        <v>111</v>
      </c>
      <c r="C51" s="105">
        <f t="shared" si="4"/>
        <v>9.68586387434555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65</v>
      </c>
      <c r="C52" s="105">
        <f t="shared" si="4"/>
        <v>5.671902268760907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91</v>
      </c>
      <c r="C53" s="105">
        <f t="shared" si="4"/>
        <v>7.940663176265271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</v>
      </c>
      <c r="C54" s="105">
        <f t="shared" si="4"/>
        <v>2.6178010471204187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77</v>
      </c>
      <c r="C55" s="105">
        <f t="shared" si="4"/>
        <v>6.719022687609074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194</v>
      </c>
      <c r="C57" s="105">
        <f>(B57/$B$37)*100</f>
        <v>16.92844677137871</v>
      </c>
      <c r="D57" s="65"/>
      <c r="E57" s="79" t="s">
        <v>84</v>
      </c>
      <c r="F57" s="80">
        <v>22</v>
      </c>
      <c r="G57" s="105">
        <f>(F57/L57)*100</f>
        <v>5.275779376498801</v>
      </c>
      <c r="H57" s="79" t="s">
        <v>84</v>
      </c>
      <c r="L57" s="121">
        <v>417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</v>
      </c>
      <c r="G58" s="105">
        <f>(F58/L58)*100</f>
        <v>15.827338129496402</v>
      </c>
      <c r="H58" s="78" t="s">
        <v>118</v>
      </c>
      <c r="L58" s="121">
        <v>139</v>
      </c>
    </row>
    <row r="59" spans="1:12" ht="12.75">
      <c r="A59" s="82" t="s">
        <v>112</v>
      </c>
      <c r="B59" s="98">
        <v>141</v>
      </c>
      <c r="C59" s="105">
        <f>(B59/$B$37)*100</f>
        <v>12.30366492146597</v>
      </c>
      <c r="D59" s="65"/>
      <c r="E59" s="78" t="s">
        <v>120</v>
      </c>
      <c r="F59" s="97">
        <v>8</v>
      </c>
      <c r="G59" s="105">
        <f>(F59/L59)*100</f>
        <v>17.02127659574468</v>
      </c>
      <c r="H59" s="78" t="s">
        <v>120</v>
      </c>
      <c r="L59" s="121">
        <v>47</v>
      </c>
    </row>
    <row r="60" spans="1:12" ht="12.75">
      <c r="A60" s="82" t="s">
        <v>113</v>
      </c>
      <c r="B60" s="98">
        <v>194</v>
      </c>
      <c r="C60" s="105">
        <f>(B60/$B$37)*100</f>
        <v>16.92844677137871</v>
      </c>
      <c r="D60" s="65"/>
      <c r="E60" s="79"/>
      <c r="F60" s="97" t="s">
        <v>250</v>
      </c>
      <c r="G60" s="105" t="s">
        <v>250</v>
      </c>
      <c r="L60" s="121"/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L61" s="121"/>
      <c r="M61" s="15" t="s">
        <v>250</v>
      </c>
    </row>
    <row r="62" spans="1:12" ht="12.75">
      <c r="A62" s="82" t="s">
        <v>374</v>
      </c>
      <c r="B62" s="98">
        <v>100</v>
      </c>
      <c r="C62" s="105">
        <f>(B62/$B$37)*100</f>
        <v>8.726003490401396</v>
      </c>
      <c r="D62" s="65"/>
      <c r="E62" s="79" t="s">
        <v>123</v>
      </c>
      <c r="F62" s="80">
        <v>13</v>
      </c>
      <c r="G62" s="105">
        <f>(F62/L62)*100</f>
        <v>19.402985074626866</v>
      </c>
      <c r="H62" s="79" t="s">
        <v>394</v>
      </c>
      <c r="L62" s="121">
        <v>67</v>
      </c>
    </row>
    <row r="63" spans="1:12" ht="12.75">
      <c r="A63" s="61" t="s">
        <v>293</v>
      </c>
      <c r="B63" s="98">
        <v>33</v>
      </c>
      <c r="C63" s="105">
        <f>(B63/$B$37)*100</f>
        <v>2.8795811518324608</v>
      </c>
      <c r="D63" s="65"/>
      <c r="E63" s="78" t="s">
        <v>118</v>
      </c>
      <c r="F63" s="97">
        <v>13</v>
      </c>
      <c r="G63" s="105">
        <f>(F63/L63)*100</f>
        <v>37.142857142857146</v>
      </c>
      <c r="H63" s="78" t="s">
        <v>118</v>
      </c>
      <c r="L63" s="121">
        <v>35</v>
      </c>
    </row>
    <row r="64" spans="1:12" ht="12.75">
      <c r="A64" s="82" t="s">
        <v>114</v>
      </c>
      <c r="B64" s="98">
        <v>45</v>
      </c>
      <c r="C64" s="105">
        <f>(B64/$B$37)*100</f>
        <v>3.926701570680628</v>
      </c>
      <c r="D64" s="65"/>
      <c r="E64" s="78" t="s">
        <v>120</v>
      </c>
      <c r="F64" s="97">
        <v>3</v>
      </c>
      <c r="G64" s="105">
        <f>(F64/L64)*100</f>
        <v>100</v>
      </c>
      <c r="H64" s="78" t="s">
        <v>120</v>
      </c>
      <c r="L64" s="121">
        <v>3</v>
      </c>
    </row>
    <row r="65" spans="1:12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  <c r="L65" s="121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138</v>
      </c>
      <c r="G66" s="105">
        <f aca="true" t="shared" si="5" ref="G66:G71">(F66/L66)*100</f>
        <v>7.561643835616438</v>
      </c>
      <c r="H66" s="79" t="s">
        <v>124</v>
      </c>
      <c r="L66" s="121">
        <v>1825</v>
      </c>
    </row>
    <row r="67" spans="1:12" ht="12.75">
      <c r="A67" s="82" t="s">
        <v>126</v>
      </c>
      <c r="B67" s="97">
        <v>962</v>
      </c>
      <c r="C67" s="105">
        <f>(B67/$B$37)*100</f>
        <v>83.94415357766142</v>
      </c>
      <c r="D67" s="65"/>
      <c r="E67" s="78" t="s">
        <v>262</v>
      </c>
      <c r="F67" s="97">
        <v>97</v>
      </c>
      <c r="G67" s="105">
        <f t="shared" si="5"/>
        <v>6.002475247524752</v>
      </c>
      <c r="H67" s="78" t="s">
        <v>262</v>
      </c>
      <c r="L67" s="121">
        <v>1616</v>
      </c>
    </row>
    <row r="68" spans="1:12" ht="12.75">
      <c r="A68" s="82" t="s">
        <v>128</v>
      </c>
      <c r="B68" s="97">
        <v>128</v>
      </c>
      <c r="C68" s="105">
        <f>(B68/$B$37)*100</f>
        <v>11.169284467713787</v>
      </c>
      <c r="D68" s="65"/>
      <c r="E68" s="78" t="s">
        <v>127</v>
      </c>
      <c r="F68" s="97">
        <v>7</v>
      </c>
      <c r="G68" s="105">
        <f t="shared" si="5"/>
        <v>3.7433155080213902</v>
      </c>
      <c r="H68" s="78" t="s">
        <v>127</v>
      </c>
      <c r="L68" s="121">
        <v>187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37</v>
      </c>
      <c r="G69" s="105">
        <f t="shared" si="5"/>
        <v>18.048780487804876</v>
      </c>
      <c r="H69" s="78" t="s">
        <v>129</v>
      </c>
      <c r="L69" s="121">
        <v>205</v>
      </c>
    </row>
    <row r="70" spans="1:12" ht="12.75">
      <c r="A70" s="82" t="s">
        <v>376</v>
      </c>
      <c r="B70" s="97">
        <v>56</v>
      </c>
      <c r="C70" s="105">
        <f>(B70/$B$37)*100</f>
        <v>4.886561954624781</v>
      </c>
      <c r="D70" s="65"/>
      <c r="E70" s="78" t="s">
        <v>130</v>
      </c>
      <c r="F70" s="97">
        <v>29</v>
      </c>
      <c r="G70" s="105">
        <f t="shared" si="5"/>
        <v>18.354430379746837</v>
      </c>
      <c r="H70" s="78" t="s">
        <v>130</v>
      </c>
      <c r="L70" s="121">
        <v>158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74</v>
      </c>
      <c r="G71" s="118">
        <f t="shared" si="5"/>
        <v>9.946236559139784</v>
      </c>
      <c r="H71" s="92" t="s">
        <v>131</v>
      </c>
      <c r="L71" s="121">
        <v>744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1207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1008</v>
      </c>
      <c r="G9" s="81">
        <f>(F9/$F$9)*100</f>
        <v>100</v>
      </c>
      <c r="I9" s="53"/>
    </row>
    <row r="10" spans="1:7" ht="12.75">
      <c r="A10" s="36" t="s">
        <v>137</v>
      </c>
      <c r="B10" s="97">
        <v>324</v>
      </c>
      <c r="C10" s="105">
        <f aca="true" t="shared" si="0" ref="C10:C18">(B10/$B$8)*100</f>
        <v>26.843413421706714</v>
      </c>
      <c r="E10" s="32" t="s">
        <v>138</v>
      </c>
      <c r="F10" s="97">
        <v>956</v>
      </c>
      <c r="G10" s="105">
        <f>(F10/$F$9)*100</f>
        <v>94.84126984126983</v>
      </c>
    </row>
    <row r="11" spans="1:7" ht="12.75">
      <c r="A11" s="36" t="s">
        <v>139</v>
      </c>
      <c r="B11" s="97">
        <v>231</v>
      </c>
      <c r="C11" s="105">
        <f t="shared" si="0"/>
        <v>19.138359569179787</v>
      </c>
      <c r="E11" s="32" t="s">
        <v>140</v>
      </c>
      <c r="F11" s="97">
        <v>27</v>
      </c>
      <c r="G11" s="105">
        <f>(F11/$F$9)*100</f>
        <v>2.6785714285714284</v>
      </c>
    </row>
    <row r="12" spans="1:7" ht="12.75">
      <c r="A12" s="36" t="s">
        <v>141</v>
      </c>
      <c r="B12" s="97">
        <v>129</v>
      </c>
      <c r="C12" s="105">
        <f t="shared" si="0"/>
        <v>10.687655343827672</v>
      </c>
      <c r="E12" s="32" t="s">
        <v>142</v>
      </c>
      <c r="F12" s="97">
        <v>25</v>
      </c>
      <c r="G12" s="105">
        <f>(F12/$F$9)*100</f>
        <v>2.4801587301587302</v>
      </c>
    </row>
    <row r="13" spans="1:7" ht="12.75">
      <c r="A13" s="36" t="s">
        <v>143</v>
      </c>
      <c r="B13" s="97">
        <v>83</v>
      </c>
      <c r="C13" s="105">
        <f t="shared" si="0"/>
        <v>6.876553438276719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107</v>
      </c>
      <c r="C14" s="105">
        <f t="shared" si="0"/>
        <v>8.864954432477216</v>
      </c>
      <c r="E14" s="42" t="s">
        <v>145</v>
      </c>
      <c r="F14" s="80">
        <v>340</v>
      </c>
      <c r="G14" s="81">
        <f>(F14/$F$14)*100</f>
        <v>100</v>
      </c>
    </row>
    <row r="15" spans="1:7" ht="12.75">
      <c r="A15" s="36" t="s">
        <v>146</v>
      </c>
      <c r="B15" s="97">
        <v>82</v>
      </c>
      <c r="C15" s="105">
        <f t="shared" si="0"/>
        <v>6.793703396851698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251</v>
      </c>
      <c r="C16" s="105">
        <f t="shared" si="0"/>
        <v>20.7953603976802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25</v>
      </c>
      <c r="G17" s="105">
        <f aca="true" t="shared" si="1" ref="G17:G23">(F17/$F$14)*100</f>
        <v>7.352941176470589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50</v>
      </c>
      <c r="G18" s="105">
        <f t="shared" si="1"/>
        <v>14.705882352941178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68</v>
      </c>
      <c r="G19" s="105">
        <f t="shared" si="1"/>
        <v>20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65</v>
      </c>
      <c r="G20" s="105">
        <f t="shared" si="1"/>
        <v>19.11764705882353</v>
      </c>
    </row>
    <row r="21" spans="1:7" ht="12.75">
      <c r="A21" s="36" t="s">
        <v>156</v>
      </c>
      <c r="B21" s="98">
        <v>5</v>
      </c>
      <c r="C21" s="105">
        <f aca="true" t="shared" si="2" ref="C21:C28">(B21/$B$8)*100</f>
        <v>0.4142502071251036</v>
      </c>
      <c r="E21" s="1" t="s">
        <v>157</v>
      </c>
      <c r="F21" s="97">
        <v>111</v>
      </c>
      <c r="G21" s="105">
        <f t="shared" si="1"/>
        <v>32.64705882352941</v>
      </c>
    </row>
    <row r="22" spans="1:7" ht="12.75">
      <c r="A22" s="36" t="s">
        <v>158</v>
      </c>
      <c r="B22" s="98">
        <v>42</v>
      </c>
      <c r="C22" s="105">
        <f t="shared" si="2"/>
        <v>3.47970173985087</v>
      </c>
      <c r="E22" s="1" t="s">
        <v>159</v>
      </c>
      <c r="F22" s="97">
        <v>21</v>
      </c>
      <c r="G22" s="105">
        <f t="shared" si="1"/>
        <v>6.176470588235294</v>
      </c>
    </row>
    <row r="23" spans="1:7" ht="12.75">
      <c r="A23" s="36" t="s">
        <v>160</v>
      </c>
      <c r="B23" s="98">
        <v>4</v>
      </c>
      <c r="C23" s="105">
        <f t="shared" si="2"/>
        <v>0.33140016570008285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210</v>
      </c>
      <c r="C24" s="105">
        <f t="shared" si="2"/>
        <v>17.39850869925435</v>
      </c>
      <c r="E24" s="1" t="s">
        <v>163</v>
      </c>
      <c r="F24" s="97">
        <v>227600</v>
      </c>
      <c r="G24" s="112" t="s">
        <v>261</v>
      </c>
    </row>
    <row r="25" spans="1:7" ht="12.75">
      <c r="A25" s="36" t="s">
        <v>164</v>
      </c>
      <c r="B25" s="97">
        <v>315</v>
      </c>
      <c r="C25" s="105">
        <f t="shared" si="2"/>
        <v>26.09776304888152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192</v>
      </c>
      <c r="C26" s="105">
        <f t="shared" si="2"/>
        <v>15.907207953603978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237</v>
      </c>
      <c r="C27" s="105">
        <f t="shared" si="2"/>
        <v>19.63545981772991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202</v>
      </c>
      <c r="C28" s="105">
        <f t="shared" si="2"/>
        <v>16.735708367854187</v>
      </c>
      <c r="E28" s="32" t="s">
        <v>176</v>
      </c>
      <c r="F28" s="97">
        <v>250</v>
      </c>
      <c r="G28" s="105">
        <f aca="true" t="shared" si="3" ref="G28:G35">(F28/$F$14)*100</f>
        <v>73.52941176470588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36</v>
      </c>
      <c r="C31" s="105">
        <f aca="true" t="shared" si="4" ref="C31:C39">(B31/$B$8)*100</f>
        <v>2.9826014913007457</v>
      </c>
      <c r="E31" s="32" t="s">
        <v>181</v>
      </c>
      <c r="F31" s="97">
        <v>5</v>
      </c>
      <c r="G31" s="105">
        <f t="shared" si="3"/>
        <v>1.4705882352941175</v>
      </c>
    </row>
    <row r="32" spans="1:7" ht="12.75">
      <c r="A32" s="36" t="s">
        <v>182</v>
      </c>
      <c r="B32" s="97">
        <v>74</v>
      </c>
      <c r="C32" s="105">
        <f t="shared" si="4"/>
        <v>6.130903065451532</v>
      </c>
      <c r="E32" s="32" t="s">
        <v>183</v>
      </c>
      <c r="F32" s="97">
        <v>18</v>
      </c>
      <c r="G32" s="105">
        <f t="shared" si="3"/>
        <v>5.294117647058823</v>
      </c>
    </row>
    <row r="33" spans="1:7" ht="12.75">
      <c r="A33" s="36" t="s">
        <v>184</v>
      </c>
      <c r="B33" s="97">
        <v>276</v>
      </c>
      <c r="C33" s="105">
        <f t="shared" si="4"/>
        <v>22.866611433305717</v>
      </c>
      <c r="E33" s="32" t="s">
        <v>185</v>
      </c>
      <c r="F33" s="97">
        <v>34</v>
      </c>
      <c r="G33" s="105">
        <f t="shared" si="3"/>
        <v>10</v>
      </c>
    </row>
    <row r="34" spans="1:7" ht="12.75">
      <c r="A34" s="36" t="s">
        <v>186</v>
      </c>
      <c r="B34" s="97">
        <v>172</v>
      </c>
      <c r="C34" s="105">
        <f t="shared" si="4"/>
        <v>14.250207125103561</v>
      </c>
      <c r="E34" s="32" t="s">
        <v>187</v>
      </c>
      <c r="F34" s="97">
        <v>68</v>
      </c>
      <c r="G34" s="105">
        <f t="shared" si="3"/>
        <v>20</v>
      </c>
    </row>
    <row r="35" spans="1:7" ht="12.75">
      <c r="A35" s="36" t="s">
        <v>188</v>
      </c>
      <c r="B35" s="97">
        <v>252</v>
      </c>
      <c r="C35" s="105">
        <f t="shared" si="4"/>
        <v>20.878210439105217</v>
      </c>
      <c r="E35" s="32" t="s">
        <v>189</v>
      </c>
      <c r="F35" s="97">
        <v>125</v>
      </c>
      <c r="G35" s="105">
        <f t="shared" si="3"/>
        <v>36.76470588235294</v>
      </c>
    </row>
    <row r="36" spans="1:7" ht="12.75">
      <c r="A36" s="36" t="s">
        <v>190</v>
      </c>
      <c r="B36" s="97">
        <v>229</v>
      </c>
      <c r="C36" s="105">
        <f t="shared" si="4"/>
        <v>18.972659486329743</v>
      </c>
      <c r="E36" s="32" t="s">
        <v>191</v>
      </c>
      <c r="F36" s="97">
        <v>1750</v>
      </c>
      <c r="G36" s="112" t="s">
        <v>261</v>
      </c>
    </row>
    <row r="37" spans="1:7" ht="12.75">
      <c r="A37" s="36" t="s">
        <v>192</v>
      </c>
      <c r="B37" s="97">
        <v>100</v>
      </c>
      <c r="C37" s="105">
        <f t="shared" si="4"/>
        <v>8.285004142502071</v>
      </c>
      <c r="E37" s="32" t="s">
        <v>193</v>
      </c>
      <c r="F37" s="97">
        <v>90</v>
      </c>
      <c r="G37" s="105">
        <f>(F37/$F$14)*100</f>
        <v>26.47058823529412</v>
      </c>
    </row>
    <row r="38" spans="1:7" ht="12.75">
      <c r="A38" s="36" t="s">
        <v>194</v>
      </c>
      <c r="B38" s="97">
        <v>43</v>
      </c>
      <c r="C38" s="105">
        <f t="shared" si="4"/>
        <v>3.5625517812758902</v>
      </c>
      <c r="E38" s="32" t="s">
        <v>191</v>
      </c>
      <c r="F38" s="97">
        <v>573</v>
      </c>
      <c r="G38" s="112" t="s">
        <v>261</v>
      </c>
    </row>
    <row r="39" spans="1:7" ht="12.75">
      <c r="A39" s="36" t="s">
        <v>195</v>
      </c>
      <c r="B39" s="97">
        <v>25</v>
      </c>
      <c r="C39" s="105">
        <f t="shared" si="4"/>
        <v>2.071251035625518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1008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94</v>
      </c>
      <c r="G43" s="105">
        <f aca="true" t="shared" si="5" ref="G43:G48">(F43/$F$14)*100</f>
        <v>27.647058823529413</v>
      </c>
    </row>
    <row r="44" spans="1:7" ht="12.75">
      <c r="A44" s="36" t="s">
        <v>209</v>
      </c>
      <c r="B44" s="98">
        <v>240</v>
      </c>
      <c r="C44" s="105">
        <f aca="true" t="shared" si="6" ref="C44:C49">(B44/$B$42)*100</f>
        <v>23.809523809523807</v>
      </c>
      <c r="E44" s="32" t="s">
        <v>210</v>
      </c>
      <c r="F44" s="97">
        <v>64</v>
      </c>
      <c r="G44" s="105">
        <f t="shared" si="5"/>
        <v>18.823529411764707</v>
      </c>
    </row>
    <row r="45" spans="1:7" ht="12.75">
      <c r="A45" s="36" t="s">
        <v>211</v>
      </c>
      <c r="B45" s="98">
        <v>374</v>
      </c>
      <c r="C45" s="105">
        <f t="shared" si="6"/>
        <v>37.10317460317461</v>
      </c>
      <c r="E45" s="32" t="s">
        <v>212</v>
      </c>
      <c r="F45" s="97">
        <v>43</v>
      </c>
      <c r="G45" s="105">
        <f t="shared" si="5"/>
        <v>12.647058823529411</v>
      </c>
    </row>
    <row r="46" spans="1:7" ht="12.75">
      <c r="A46" s="36" t="s">
        <v>213</v>
      </c>
      <c r="B46" s="98">
        <v>139</v>
      </c>
      <c r="C46" s="105">
        <f t="shared" si="6"/>
        <v>13.789682539682541</v>
      </c>
      <c r="E46" s="32" t="s">
        <v>214</v>
      </c>
      <c r="F46" s="97">
        <v>46</v>
      </c>
      <c r="G46" s="105">
        <f t="shared" si="5"/>
        <v>13.529411764705882</v>
      </c>
    </row>
    <row r="47" spans="1:7" ht="12.75">
      <c r="A47" s="36" t="s">
        <v>215</v>
      </c>
      <c r="B47" s="97">
        <v>135</v>
      </c>
      <c r="C47" s="105">
        <f t="shared" si="6"/>
        <v>13.392857142857142</v>
      </c>
      <c r="E47" s="32" t="s">
        <v>216</v>
      </c>
      <c r="F47" s="97">
        <v>19</v>
      </c>
      <c r="G47" s="105">
        <f t="shared" si="5"/>
        <v>5.588235294117648</v>
      </c>
    </row>
    <row r="48" spans="1:7" ht="12.75">
      <c r="A48" s="36" t="s">
        <v>217</v>
      </c>
      <c r="B48" s="97">
        <v>65</v>
      </c>
      <c r="C48" s="105">
        <f t="shared" si="6"/>
        <v>6.4484126984126995</v>
      </c>
      <c r="E48" s="32" t="s">
        <v>218</v>
      </c>
      <c r="F48" s="97">
        <v>70</v>
      </c>
      <c r="G48" s="105">
        <f t="shared" si="5"/>
        <v>20.588235294117645</v>
      </c>
    </row>
    <row r="49" spans="1:7" ht="12.75">
      <c r="A49" s="36" t="s">
        <v>219</v>
      </c>
      <c r="B49" s="97">
        <v>55</v>
      </c>
      <c r="C49" s="105">
        <f t="shared" si="6"/>
        <v>5.4563492063492065</v>
      </c>
      <c r="E49" s="32" t="s">
        <v>220</v>
      </c>
      <c r="F49" s="97">
        <v>4</v>
      </c>
      <c r="G49" s="105">
        <f>(F49/$F$14)*100</f>
        <v>1.1764705882352942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499</v>
      </c>
      <c r="G51" s="81">
        <f>(F51/F$51)*100</f>
        <v>100</v>
      </c>
    </row>
    <row r="52" spans="1:7" ht="12.75">
      <c r="A52" s="4" t="s">
        <v>223</v>
      </c>
      <c r="B52" s="97">
        <v>56</v>
      </c>
      <c r="C52" s="105">
        <f>(B52/$B$42)*100</f>
        <v>5.555555555555555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460</v>
      </c>
      <c r="C53" s="105">
        <f>(B53/$B$42)*100</f>
        <v>45.63492063492063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414</v>
      </c>
      <c r="C54" s="105">
        <f>(B54/$B$42)*100</f>
        <v>41.07142857142857</v>
      </c>
      <c r="E54" s="32" t="s">
        <v>228</v>
      </c>
      <c r="F54" s="97">
        <v>6</v>
      </c>
      <c r="G54" s="105">
        <f aca="true" t="shared" si="7" ref="G54:G60">(F54/F$51)*100</f>
        <v>1.2024048096192386</v>
      </c>
    </row>
    <row r="55" spans="1:7" ht="12.75">
      <c r="A55" s="4" t="s">
        <v>229</v>
      </c>
      <c r="B55" s="97">
        <v>78</v>
      </c>
      <c r="C55" s="105">
        <f>(B55/$B$42)*100</f>
        <v>7.738095238095238</v>
      </c>
      <c r="E55" s="32" t="s">
        <v>230</v>
      </c>
      <c r="F55" s="97">
        <v>9</v>
      </c>
      <c r="G55" s="105">
        <f t="shared" si="7"/>
        <v>1.8036072144288577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97</v>
      </c>
      <c r="G56" s="105">
        <f t="shared" si="7"/>
        <v>19.438877755511022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217</v>
      </c>
      <c r="G57" s="105">
        <f t="shared" si="7"/>
        <v>43.48697394789579</v>
      </c>
    </row>
    <row r="58" spans="1:7" ht="12.75">
      <c r="A58" s="36" t="s">
        <v>234</v>
      </c>
      <c r="B58" s="97">
        <v>599</v>
      </c>
      <c r="C58" s="105">
        <f aca="true" t="shared" si="8" ref="C58:C66">(B58/$B$42)*100</f>
        <v>59.42460317460318</v>
      </c>
      <c r="E58" s="32" t="s">
        <v>235</v>
      </c>
      <c r="F58" s="97">
        <v>129</v>
      </c>
      <c r="G58" s="105">
        <f t="shared" si="7"/>
        <v>25.851703406813627</v>
      </c>
    </row>
    <row r="59" spans="1:7" ht="12.75">
      <c r="A59" s="36" t="s">
        <v>236</v>
      </c>
      <c r="B59" s="97">
        <v>22</v>
      </c>
      <c r="C59" s="105">
        <f t="shared" si="8"/>
        <v>2.1825396825396823</v>
      </c>
      <c r="E59" s="32" t="s">
        <v>237</v>
      </c>
      <c r="F59" s="98">
        <v>23</v>
      </c>
      <c r="G59" s="105">
        <f t="shared" si="7"/>
        <v>4.609218436873747</v>
      </c>
    </row>
    <row r="60" spans="1:7" ht="12.75">
      <c r="A60" s="36" t="s">
        <v>238</v>
      </c>
      <c r="B60" s="97">
        <v>337</v>
      </c>
      <c r="C60" s="105">
        <f t="shared" si="8"/>
        <v>33.432539682539684</v>
      </c>
      <c r="E60" s="32" t="s">
        <v>239</v>
      </c>
      <c r="F60" s="97">
        <v>18</v>
      </c>
      <c r="G60" s="105">
        <f t="shared" si="7"/>
        <v>3.6072144288577155</v>
      </c>
    </row>
    <row r="61" spans="1:7" ht="12.75">
      <c r="A61" s="36" t="s">
        <v>240</v>
      </c>
      <c r="B61" s="97">
        <v>36</v>
      </c>
      <c r="C61" s="105">
        <f t="shared" si="8"/>
        <v>3.571428571428571</v>
      </c>
      <c r="E61" s="32" t="s">
        <v>163</v>
      </c>
      <c r="F61" s="97">
        <v>906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142</v>
      </c>
      <c r="G65" s="105">
        <f aca="true" t="shared" si="9" ref="G65:G71">(F65/F$51)*100</f>
        <v>28.45691382765531</v>
      </c>
    </row>
    <row r="66" spans="1:7" ht="12.75">
      <c r="A66" s="36" t="s">
        <v>247</v>
      </c>
      <c r="B66" s="97">
        <v>14</v>
      </c>
      <c r="C66" s="105">
        <f t="shared" si="8"/>
        <v>1.3888888888888888</v>
      </c>
      <c r="E66" s="32" t="s">
        <v>210</v>
      </c>
      <c r="F66" s="97">
        <v>56</v>
      </c>
      <c r="G66" s="105">
        <f t="shared" si="9"/>
        <v>11.22244488977956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84</v>
      </c>
      <c r="G67" s="105">
        <f t="shared" si="9"/>
        <v>16.83366733466934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27</v>
      </c>
      <c r="G68" s="105">
        <f t="shared" si="9"/>
        <v>5.410821643286573</v>
      </c>
    </row>
    <row r="69" spans="1:7" ht="12.75">
      <c r="A69" s="36" t="s">
        <v>249</v>
      </c>
      <c r="B69" s="97">
        <v>17</v>
      </c>
      <c r="C69" s="105">
        <f>(B69/$B$42)*100</f>
        <v>1.6865079365079365</v>
      </c>
      <c r="E69" s="32" t="s">
        <v>216</v>
      </c>
      <c r="F69" s="97">
        <v>48</v>
      </c>
      <c r="G69" s="105">
        <f t="shared" si="9"/>
        <v>9.619238476953909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124</v>
      </c>
      <c r="G70" s="105">
        <f t="shared" si="9"/>
        <v>24.849699398797593</v>
      </c>
    </row>
    <row r="71" spans="1:7" ht="12.75">
      <c r="A71" s="54" t="s">
        <v>252</v>
      </c>
      <c r="B71" s="103">
        <v>6</v>
      </c>
      <c r="C71" s="115">
        <f>(B71/$B$42)*100</f>
        <v>0.5952380952380952</v>
      </c>
      <c r="D71" s="41"/>
      <c r="E71" s="44" t="s">
        <v>220</v>
      </c>
      <c r="F71" s="103">
        <v>18</v>
      </c>
      <c r="G71" s="115">
        <f t="shared" si="9"/>
        <v>3.6072144288577155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2002-06-12T13:37:21Z</dcterms:modified>
  <cp:category/>
  <cp:version/>
  <cp:contentType/>
  <cp:contentStatus/>
</cp:coreProperties>
</file>