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<sst xmlns="http://schemas.openxmlformats.org/spreadsheetml/2006/main" count="696" uniqueCount="437">
  <si>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</si>
  <si>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</si>
  <si>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</si>
  <si>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</si>
  <si>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</si>
  <si>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</si>
  <si>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</si>
  <si>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</si>
  <si>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</si>
  <si>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</si>
  <si>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</si>
  <si>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</si>
  <si>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</si>
  <si>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</si>
  <si>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</si>
  <si>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</si>
  <si>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</si>
  <si>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</si>
  <si>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</si>
  <si>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</si>
  <si>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</si>
  <si>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</si>
  <si>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</si>
  <si>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</si>
  <si>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</si>
  <si>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</si>
  <si>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</si>
  <si>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</si>
  <si>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</si>
  <si>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</si>
  <si>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</si>
  <si>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</si>
  <si>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</si>
  <si>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</si>
  <si>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</si>
  <si>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</si>
  <si>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</si>
  <si>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</si>
  <si>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</si>
  <si>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</si>
  <si>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</si>
  <si>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</si>
  <si>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</si>
  <si>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</si>
  <si>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</si>
  <si>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</si>
  <si>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</si>
  <si>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</si>
  <si>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</si>
  <si>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</si>
  <si>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</si>
  <si>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</si>
  <si>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</si>
  <si>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</si>
  <si>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</si>
  <si>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</si>
  <si>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</si>
  <si>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</si>
  <si>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</si>
  <si>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</si>
  <si>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</si>
  <si>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</si>
  <si>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</si>
  <si>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</si>
  <si>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</si>
  <si>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</si>
  <si>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</si>
  <si>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</si>
  <si>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</si>
  <si>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</si>
  <si>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</si>
  <si>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</si>
  <si>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</si>
  <si>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</si>
  <si>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</si>
  <si>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</si>
  <si>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</si>
  <si>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</si>
  <si>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</si>
  <si>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</si>
  <si>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</si>
  <si>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</si>
  <si>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</si>
  <si>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</si>
  <si>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</si>
  <si>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</si>
  <si>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</si>
  <si>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</si>
  <si>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</si>
  <si>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</si>
  <si>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</si>
  <si>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</si>
  <si>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</si>
  <si>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</si>
  <si>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</si>
  <si>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</si>
  <si>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</si>
  <si>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</si>
  <si>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</si>
  <si>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</si>
  <si>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</si>
  <si>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</si>
  <si>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</si>
  <si>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</si>
  <si>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</si>
  <si>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</si>
  <si>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</si>
  <si>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</si>
  <si>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</si>
  <si>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</si>
  <si>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</si>
  <si>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</si>
  <si>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</si>
  <si>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</si>
  <si>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</si>
  <si>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</si>
  <si>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</si>
  <si>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</si>
  <si>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</si>
  <si>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</si>
  <si>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</si>
  <si>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</si>
  <si>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</si>
  <si>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</si>
  <si>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</si>
  <si>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</si>
  <si>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</si>
  <si>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</si>
  <si>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</si>
  <si>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</si>
  <si>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</si>
  <si>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</si>
  <si>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</si>
  <si>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</si>
  <si>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</si>
  <si>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</si>
  <si>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</si>
  <si>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</si>
  <si>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</si>
  <si>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</si>
  <si>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</si>
  <si>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</si>
  <si>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</si>
  <si>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</si>
  <si>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</si>
  <si>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</si>
  <si>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</si>
  <si>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</si>
  <si>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</si>
  <si>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</si>
  <si>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</si>
  <si>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</si>
  <si>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</si>
  <si>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</si>
  <si>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</si>
  <si>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</si>
  <si>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</si>
  <si>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</si>
  <si>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</si>
  <si>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</si>
  <si>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</si>
  <si>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</si>
  <si>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</si>
  <si>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</si>
  <si>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</si>
  <si>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</si>
  <si>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</si>
  <si>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</si>
  <si>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</si>
  <si>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</si>
  <si>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</si>
  <si>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</si>
  <si>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</si>
  <si>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</si>
  <si>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</si>
  <si>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</si>
  <si>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</si>
  <si>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</si>
  <si>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</si>
  <si>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</si>
  <si>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</si>
  <si>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</si>
  <si>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</si>
  <si>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</si>
  <si>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</si>
  <si>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</si>
  <si>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</si>
  <si>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</si>
  <si>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</si>
  <si>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</si>
  <si>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</si>
  <si>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</si>
  <si>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</si>
  <si>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</si>
  <si>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</si>
  <si>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</si>
  <si>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</si>
  <si>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</si>
  <si>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</si>
  <si>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</si>
  <si>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</si>
  <si>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</si>
  <si>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</si>
  <si>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</si>
  <si>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</si>
  <si>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</si>
  <si>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</si>
  <si>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</si>
  <si>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</si>
  <si>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</si>
  <si>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</si>
  <si>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</si>
  <si>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</si>
  <si>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</si>
  <si>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</si>
  <si>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</si>
  <si>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</si>
  <si>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</si>
  <si>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</si>
  <si>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</si>
  <si>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</si>
  <si>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</si>
  <si>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</si>
  <si>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</si>
  <si>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</si>
  <si>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</si>
  <si>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</si>
  <si>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</si>
  <si>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</si>
  <si>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</si>
  <si>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</si>
  <si>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</si>
  <si>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</si>
  <si>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</si>
  <si>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</si>
  <si>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</si>
  <si>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</si>
  <si>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</si>
  <si>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</si>
  <si>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</si>
  <si>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</si>
  <si>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</si>
  <si>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</si>
  <si>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</si>
  <si>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</si>
  <si>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</si>
  <si>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</si>
  <si>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</si>
  <si>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</si>
  <si>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</si>
  <si>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</si>
  <si>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</si>
  <si>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</si>
  <si>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</si>
  <si>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</si>
  <si>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</si>
  <si>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</si>
  <si>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</si>
  <si>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</si>
  <si>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</si>
  <si>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</si>
  <si>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</si>
  <si>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</si>
  <si>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</si>
  <si>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</si>
  <si>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</si>
  <si>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</si>
  <si>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</si>
  <si>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</si>
  <si>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</si>
  <si>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</si>
  <si>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</si>
  <si>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</si>
  <si>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</si>
  <si>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</si>
  <si>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</si>
  <si>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</si>
  <si>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</si>
  <si>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</si>
  <si>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</si>
  <si>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</si>
  <si>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</si>
  <si>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</si>
  <si>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</si>
  <si>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</si>
  <si>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</si>
  <si>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</si>
  <si>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</si>
  <si>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</si>
  <si>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</si>
  <si>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</si>
  <si>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</si>
  <si>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</si>
  <si>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</si>
  <si>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</si>
  <si>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</si>
  <si>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</si>
  <si>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</si>
  <si>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</si>
  <si>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</si>
  <si>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</si>
  <si>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</si>
  <si>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</si>
  <si>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</si>
  <si>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</si>
  <si>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</si>
  <si>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</si>
  <si>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</si>
  <si>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</si>
  <si>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</si>
  <si>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</si>
  <si>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</si>
  <si>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</si>
  <si>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</si>
  <si>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</si>
  <si>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</si>
  <si>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</si>
  <si>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</si>
  <si>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</si>
  <si>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</si>
  <si>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</si>
  <si>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</si>
  <si>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</si>
  <si>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</si>
  <si>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</si>
  <si>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</si>
  <si>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</si>
  <si>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</si>
  <si>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</si>
  <si>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</si>
  <si>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</si>
  <si>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</si>
  <si>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</si>
  <si>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</si>
  <si>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</si>
  <si>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</si>
  <si>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</si>
  <si>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</si>
  <si>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</si>
  <si>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</si>
  <si>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</si>
  <si>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</si>
  <si>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</si>
  <si>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</si>
  <si>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</si>
  <si>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</si>
  <si>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</si>
  <si>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</si>
  <si>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</si>
  <si>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</si>
  <si>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</si>
  <si>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</si>
  <si>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</si>
  <si>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</si>
  <si>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</si>
  <si>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</si>
  <si>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</si>
  <si>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</si>
  <si>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</si>
  <si>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</si>
  <si>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</si>
  <si>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</si>
  <si>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</si>
  <si>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</si>
  <si>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</si>
  <si>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</si>
  <si>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</si>
  <si>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</si>
  <si>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</si>
  <si>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</si>
  <si>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</si>
  <si>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</si>
  <si>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</si>
  <si>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</si>
  <si>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</si>
  <si>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</si>
  <si>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</si>
  <si>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</si>
  <si>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</si>
  <si>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</si>
  <si>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</si>
  <si>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</si>
  <si>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</si>
  <si>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</si>
  <si>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</si>
  <si>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</si>
  <si>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</si>
  <si>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</si>
  <si>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</si>
  <si>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</si>
  <si>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</si>
  <si>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</si>
  <si>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</si>
  <si>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</si>
  <si>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</si>
  <si>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</si>
  <si>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Shrewsbury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</si>
  <si>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Shrewsbury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</si>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</sst>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3590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3590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1781</v>
      </c>
      <c r="C9" s="151">
        <f>(B9/$B$7)*100</f>
        <v>49.610027855153206</v>
      </c>
      <c r="D9" s="152"/>
      <c r="E9" s="152" t="s">
        <v>403</v>
      </c>
      <c r="F9" s="150">
        <v>69</v>
      </c>
      <c r="G9" s="153">
        <f t="shared" si="0"/>
        <v>1.9220055710306407</v>
      </c>
    </row>
    <row r="10" spans="1:7" ht="12.75">
      <c r="A10" s="149" t="s">
        <v>404</v>
      </c>
      <c r="B10" s="150">
        <v>1809</v>
      </c>
      <c r="C10" s="151">
        <f>(B10/$B$7)*100</f>
        <v>50.389972144846794</v>
      </c>
      <c r="D10" s="152"/>
      <c r="E10" s="152" t="s">
        <v>405</v>
      </c>
      <c r="F10" s="150">
        <v>16</v>
      </c>
      <c r="G10" s="153">
        <f t="shared" si="0"/>
        <v>0.4456824512534819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</v>
      </c>
      <c r="G11" s="153">
        <f t="shared" si="0"/>
        <v>0.362116991643454</v>
      </c>
    </row>
    <row r="12" spans="1:7" ht="12.75">
      <c r="A12" s="149" t="s">
        <v>407</v>
      </c>
      <c r="B12" s="150">
        <v>310</v>
      </c>
      <c r="C12" s="151">
        <f aca="true" t="shared" si="1" ref="C12:C24">B12*100/B$7</f>
        <v>8.635097493036211</v>
      </c>
      <c r="D12" s="152"/>
      <c r="E12" s="152" t="s">
        <v>408</v>
      </c>
      <c r="F12" s="150">
        <v>8</v>
      </c>
      <c r="G12" s="153">
        <f t="shared" si="0"/>
        <v>0.22284122562674094</v>
      </c>
    </row>
    <row r="13" spans="1:7" ht="12.75">
      <c r="A13" s="149" t="s">
        <v>409</v>
      </c>
      <c r="B13" s="150">
        <v>350</v>
      </c>
      <c r="C13" s="151">
        <f t="shared" si="1"/>
        <v>9.749303621169917</v>
      </c>
      <c r="D13" s="152"/>
      <c r="E13" s="152" t="s">
        <v>410</v>
      </c>
      <c r="F13" s="150">
        <v>32</v>
      </c>
      <c r="G13" s="153">
        <f t="shared" si="0"/>
        <v>0.8913649025069638</v>
      </c>
    </row>
    <row r="14" spans="1:7" ht="12.75">
      <c r="A14" s="149" t="s">
        <v>411</v>
      </c>
      <c r="B14" s="150">
        <v>287</v>
      </c>
      <c r="C14" s="151">
        <f t="shared" si="1"/>
        <v>7.994428969359332</v>
      </c>
      <c r="D14" s="152"/>
      <c r="E14" s="152" t="s">
        <v>412</v>
      </c>
      <c r="F14" s="150">
        <v>3521</v>
      </c>
      <c r="G14" s="153">
        <f t="shared" si="0"/>
        <v>98.07799442896936</v>
      </c>
    </row>
    <row r="15" spans="1:7" ht="12.75">
      <c r="A15" s="149" t="s">
        <v>413</v>
      </c>
      <c r="B15" s="150">
        <v>220</v>
      </c>
      <c r="C15" s="151">
        <f t="shared" si="1"/>
        <v>6.128133704735376</v>
      </c>
      <c r="D15" s="152"/>
      <c r="E15" s="152" t="s">
        <v>414</v>
      </c>
      <c r="F15" s="150">
        <v>3419</v>
      </c>
      <c r="G15" s="153">
        <f t="shared" si="0"/>
        <v>95.23676880222841</v>
      </c>
    </row>
    <row r="16" spans="1:7" ht="12.75">
      <c r="A16" s="149" t="s">
        <v>415</v>
      </c>
      <c r="B16" s="150">
        <v>80</v>
      </c>
      <c r="C16" s="151">
        <f t="shared" si="1"/>
        <v>2.2284122562674096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320</v>
      </c>
      <c r="C17" s="151">
        <f t="shared" si="1"/>
        <v>8.913649025069638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690</v>
      </c>
      <c r="C18" s="151">
        <f t="shared" si="1"/>
        <v>19.220055710306408</v>
      </c>
      <c r="D18" s="152"/>
      <c r="E18" s="143" t="s">
        <v>419</v>
      </c>
      <c r="F18" s="141">
        <v>3590</v>
      </c>
      <c r="G18" s="148">
        <v>100</v>
      </c>
    </row>
    <row r="19" spans="1:7" ht="12.75">
      <c r="A19" s="149" t="s">
        <v>420</v>
      </c>
      <c r="B19" s="150">
        <v>585</v>
      </c>
      <c r="C19" s="151">
        <f t="shared" si="1"/>
        <v>16.295264623955433</v>
      </c>
      <c r="D19" s="152"/>
      <c r="E19" s="152" t="s">
        <v>421</v>
      </c>
      <c r="F19" s="150">
        <v>3569</v>
      </c>
      <c r="G19" s="153">
        <f aca="true" t="shared" si="2" ref="G19:G30">F19*100/F$18</f>
        <v>99.4150417827298</v>
      </c>
    </row>
    <row r="20" spans="1:7" ht="12.75">
      <c r="A20" s="149" t="s">
        <v>422</v>
      </c>
      <c r="B20" s="150">
        <v>184</v>
      </c>
      <c r="C20" s="151">
        <f t="shared" si="1"/>
        <v>5.125348189415042</v>
      </c>
      <c r="D20" s="152"/>
      <c r="E20" s="152" t="s">
        <v>423</v>
      </c>
      <c r="F20" s="150">
        <v>1207</v>
      </c>
      <c r="G20" s="153">
        <f t="shared" si="2"/>
        <v>33.62116991643454</v>
      </c>
    </row>
    <row r="21" spans="1:7" ht="12.75">
      <c r="A21" s="149" t="s">
        <v>424</v>
      </c>
      <c r="B21" s="150">
        <v>133</v>
      </c>
      <c r="C21" s="151">
        <f t="shared" si="1"/>
        <v>3.7047353760445683</v>
      </c>
      <c r="D21" s="152"/>
      <c r="E21" s="152" t="s">
        <v>425</v>
      </c>
      <c r="F21" s="150">
        <v>900</v>
      </c>
      <c r="G21" s="153">
        <f t="shared" si="2"/>
        <v>25.069637883008358</v>
      </c>
    </row>
    <row r="22" spans="1:7" ht="12.75">
      <c r="A22" s="149" t="s">
        <v>426</v>
      </c>
      <c r="B22" s="150">
        <v>198</v>
      </c>
      <c r="C22" s="151">
        <f t="shared" si="1"/>
        <v>5.515320334261839</v>
      </c>
      <c r="D22" s="152"/>
      <c r="E22" s="152" t="s">
        <v>427</v>
      </c>
      <c r="F22" s="150">
        <v>1308</v>
      </c>
      <c r="G22" s="153">
        <f t="shared" si="2"/>
        <v>36.43454038997214</v>
      </c>
    </row>
    <row r="23" spans="1:7" ht="12.75">
      <c r="A23" s="149" t="s">
        <v>428</v>
      </c>
      <c r="B23" s="150">
        <v>190</v>
      </c>
      <c r="C23" s="151">
        <f t="shared" si="1"/>
        <v>5.2924791086350975</v>
      </c>
      <c r="D23" s="152"/>
      <c r="E23" s="152" t="s">
        <v>429</v>
      </c>
      <c r="F23" s="150">
        <v>1083</v>
      </c>
      <c r="G23" s="153">
        <f t="shared" si="2"/>
        <v>30.167130919220057</v>
      </c>
    </row>
    <row r="24" spans="1:7" ht="12.75">
      <c r="A24" s="149" t="s">
        <v>430</v>
      </c>
      <c r="B24" s="150">
        <v>43</v>
      </c>
      <c r="C24" s="151">
        <f t="shared" si="1"/>
        <v>1.1977715877437325</v>
      </c>
      <c r="D24" s="152"/>
      <c r="E24" s="152" t="s">
        <v>431</v>
      </c>
      <c r="F24" s="150">
        <v>96</v>
      </c>
      <c r="G24" s="153">
        <f t="shared" si="2"/>
        <v>2.6740947075208914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0.5571030640668524</v>
      </c>
    </row>
    <row r="26" spans="1:7" ht="12.75">
      <c r="A26" s="149" t="s">
        <v>433</v>
      </c>
      <c r="B26" s="155">
        <v>38.4</v>
      </c>
      <c r="C26" s="156" t="s">
        <v>261</v>
      </c>
      <c r="D26" s="152"/>
      <c r="E26" s="157" t="s">
        <v>434</v>
      </c>
      <c r="F26" s="158">
        <v>58</v>
      </c>
      <c r="G26" s="153">
        <f t="shared" si="2"/>
        <v>1.615598885793872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27</v>
      </c>
      <c r="G27" s="153">
        <f t="shared" si="2"/>
        <v>0.7520891364902507</v>
      </c>
    </row>
    <row r="28" spans="1:7" ht="12.75">
      <c r="A28" s="149" t="s">
        <v>262</v>
      </c>
      <c r="B28" s="150">
        <v>2485</v>
      </c>
      <c r="C28" s="151">
        <f aca="true" t="shared" si="3" ref="C28:C35">B28*100/B$7</f>
        <v>69.22005571030641</v>
      </c>
      <c r="D28" s="152"/>
      <c r="E28" s="152" t="s">
        <v>436</v>
      </c>
      <c r="F28" s="150">
        <v>21</v>
      </c>
      <c r="G28" s="153">
        <f t="shared" si="2"/>
        <v>0.584958217270195</v>
      </c>
    </row>
    <row r="29" spans="1:7" ht="12.75">
      <c r="A29" s="149" t="s">
        <v>0</v>
      </c>
      <c r="B29" s="150">
        <v>1199</v>
      </c>
      <c r="C29" s="151">
        <f t="shared" si="3"/>
        <v>33.3983286908078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1286</v>
      </c>
      <c r="C30" s="151">
        <f t="shared" si="3"/>
        <v>35.82172701949861</v>
      </c>
      <c r="D30" s="152"/>
      <c r="E30" s="152" t="s">
        <v>3</v>
      </c>
      <c r="F30" s="150">
        <v>21</v>
      </c>
      <c r="G30" s="153">
        <f t="shared" si="2"/>
        <v>0.584958217270195</v>
      </c>
    </row>
    <row r="31" spans="1:7" ht="12.75">
      <c r="A31" s="149" t="s">
        <v>4</v>
      </c>
      <c r="B31" s="150">
        <v>2412</v>
      </c>
      <c r="C31" s="151">
        <f t="shared" si="3"/>
        <v>67.1866295264624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512</v>
      </c>
      <c r="C32" s="151">
        <f t="shared" si="3"/>
        <v>14.26183844011142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431</v>
      </c>
      <c r="C33" s="151">
        <f t="shared" si="3"/>
        <v>12.005571030640668</v>
      </c>
      <c r="D33" s="152"/>
      <c r="E33" s="143" t="s">
        <v>8</v>
      </c>
      <c r="F33" s="141">
        <v>1207</v>
      </c>
      <c r="G33" s="148">
        <v>100</v>
      </c>
    </row>
    <row r="34" spans="1:7" ht="12.75">
      <c r="A34" s="149" t="s">
        <v>0</v>
      </c>
      <c r="B34" s="150">
        <v>187</v>
      </c>
      <c r="C34" s="151">
        <f t="shared" si="3"/>
        <v>5.20891364902507</v>
      </c>
      <c r="D34" s="152"/>
      <c r="E34" s="152" t="s">
        <v>9</v>
      </c>
      <c r="F34" s="150">
        <v>1016</v>
      </c>
      <c r="G34" s="153">
        <f aca="true" t="shared" si="4" ref="G34:G42">F34*100/F$33</f>
        <v>84.17564208782105</v>
      </c>
    </row>
    <row r="35" spans="1:7" ht="12.75">
      <c r="A35" s="149" t="s">
        <v>2</v>
      </c>
      <c r="B35" s="150">
        <v>244</v>
      </c>
      <c r="C35" s="151">
        <f t="shared" si="3"/>
        <v>6.796657381615599</v>
      </c>
      <c r="D35" s="152"/>
      <c r="E35" s="152" t="s">
        <v>10</v>
      </c>
      <c r="F35" s="150">
        <v>555</v>
      </c>
      <c r="G35" s="153">
        <f t="shared" si="4"/>
        <v>45.9817729908865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900</v>
      </c>
      <c r="G36" s="153">
        <f t="shared" si="4"/>
        <v>74.56503728251865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499</v>
      </c>
      <c r="G37" s="153">
        <f t="shared" si="4"/>
        <v>41.342170671085334</v>
      </c>
    </row>
    <row r="38" spans="1:7" ht="12.75">
      <c r="A38" s="163" t="s">
        <v>13</v>
      </c>
      <c r="B38" s="150">
        <v>3560</v>
      </c>
      <c r="C38" s="151">
        <f aca="true" t="shared" si="5" ref="C38:C56">B38*100/B$7</f>
        <v>99.16434540389972</v>
      </c>
      <c r="D38" s="152"/>
      <c r="E38" s="152" t="s">
        <v>14</v>
      </c>
      <c r="F38" s="150">
        <v>87</v>
      </c>
      <c r="G38" s="153">
        <f t="shared" si="4"/>
        <v>7.207953603976802</v>
      </c>
    </row>
    <row r="39" spans="1:7" ht="12.75">
      <c r="A39" s="149" t="s">
        <v>15</v>
      </c>
      <c r="B39" s="150">
        <v>3468</v>
      </c>
      <c r="C39" s="151">
        <f t="shared" si="5"/>
        <v>96.6016713091922</v>
      </c>
      <c r="D39" s="152"/>
      <c r="E39" s="152" t="s">
        <v>10</v>
      </c>
      <c r="F39" s="150">
        <v>45</v>
      </c>
      <c r="G39" s="153">
        <f t="shared" si="4"/>
        <v>3.728251864125932</v>
      </c>
    </row>
    <row r="40" spans="1:7" ht="12.75">
      <c r="A40" s="149" t="s">
        <v>16</v>
      </c>
      <c r="B40" s="150">
        <v>19</v>
      </c>
      <c r="C40" s="151">
        <f t="shared" si="5"/>
        <v>0.5292479108635098</v>
      </c>
      <c r="D40" s="152"/>
      <c r="E40" s="152" t="s">
        <v>17</v>
      </c>
      <c r="F40" s="150">
        <v>191</v>
      </c>
      <c r="G40" s="153">
        <f t="shared" si="4"/>
        <v>15.824357912178955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156</v>
      </c>
      <c r="G41" s="153">
        <f t="shared" si="4"/>
        <v>12.924606462303231</v>
      </c>
    </row>
    <row r="42" spans="1:7" ht="12.75">
      <c r="A42" s="149" t="s">
        <v>20</v>
      </c>
      <c r="B42" s="150">
        <v>60</v>
      </c>
      <c r="C42" s="151">
        <f t="shared" si="5"/>
        <v>1.6713091922005572</v>
      </c>
      <c r="D42" s="152"/>
      <c r="E42" s="152" t="s">
        <v>21</v>
      </c>
      <c r="F42" s="150">
        <v>83</v>
      </c>
      <c r="G42" s="153">
        <f t="shared" si="4"/>
        <v>6.876553438276719</v>
      </c>
    </row>
    <row r="43" spans="1:7" ht="12.75">
      <c r="A43" s="149" t="s">
        <v>22</v>
      </c>
      <c r="B43" s="150">
        <v>19</v>
      </c>
      <c r="C43" s="151">
        <f t="shared" si="5"/>
        <v>0.5292479108635098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0.1671309192200557</v>
      </c>
      <c r="D44" s="152"/>
      <c r="E44" s="152" t="s">
        <v>24</v>
      </c>
      <c r="F44" s="160">
        <v>567</v>
      </c>
      <c r="G44" s="164">
        <f>F44*100/F33</f>
        <v>46.97597348798674</v>
      </c>
    </row>
    <row r="45" spans="1:7" ht="12.75">
      <c r="A45" s="149" t="s">
        <v>25</v>
      </c>
      <c r="B45" s="150">
        <v>22</v>
      </c>
      <c r="C45" s="151">
        <f t="shared" si="5"/>
        <v>0.6128133704735376</v>
      </c>
      <c r="D45" s="152"/>
      <c r="E45" s="152" t="s">
        <v>26</v>
      </c>
      <c r="F45" s="160">
        <v>301</v>
      </c>
      <c r="G45" s="164">
        <f>F45*100/F33</f>
        <v>24.937862468931236</v>
      </c>
    </row>
    <row r="46" spans="1:7" ht="12.75">
      <c r="A46" s="149" t="s">
        <v>27</v>
      </c>
      <c r="B46" s="150">
        <v>2</v>
      </c>
      <c r="C46" s="151">
        <f t="shared" si="5"/>
        <v>0.055710306406685235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0.25069637883008355</v>
      </c>
      <c r="D47" s="152"/>
      <c r="E47" s="152" t="s">
        <v>29</v>
      </c>
      <c r="F47" s="165">
        <v>2.96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0.055710306406685235</v>
      </c>
      <c r="D48" s="152"/>
      <c r="E48" s="152" t="s">
        <v>31</v>
      </c>
      <c r="F48" s="165">
        <v>3.27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1223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1207</v>
      </c>
      <c r="G52" s="153">
        <f>F52*100/F$51</f>
        <v>98.69174161896974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</v>
      </c>
      <c r="G53" s="153">
        <f>F53*100/F$51</f>
        <v>1.3082583810302535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0.4088307440719542</v>
      </c>
    </row>
    <row r="55" spans="1:7" ht="12.75">
      <c r="A55" s="149" t="s">
        <v>43</v>
      </c>
      <c r="B55" s="150">
        <v>13</v>
      </c>
      <c r="C55" s="151">
        <f t="shared" si="5"/>
        <v>0.362116991643454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30</v>
      </c>
      <c r="C56" s="151">
        <f t="shared" si="5"/>
        <v>0.8356545961002786</v>
      </c>
      <c r="D56" s="152"/>
      <c r="E56" s="152" t="s">
        <v>45</v>
      </c>
      <c r="F56" s="167">
        <v>0.2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10.9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3493</v>
      </c>
      <c r="C60" s="168">
        <f>B60*100/B7</f>
        <v>97.29805013927577</v>
      </c>
      <c r="D60" s="152"/>
      <c r="E60" s="143" t="s">
        <v>51</v>
      </c>
      <c r="F60" s="141">
        <v>1207</v>
      </c>
      <c r="G60" s="148">
        <v>100</v>
      </c>
    </row>
    <row r="61" spans="1:7" ht="12.75">
      <c r="A61" s="149" t="s">
        <v>52</v>
      </c>
      <c r="B61" s="160">
        <v>23</v>
      </c>
      <c r="C61" s="168">
        <f>B61*100/B7</f>
        <v>0.6406685236768802</v>
      </c>
      <c r="D61" s="152"/>
      <c r="E61" s="152" t="s">
        <v>53</v>
      </c>
      <c r="F61" s="150">
        <v>1150</v>
      </c>
      <c r="G61" s="153">
        <f>F61*100/F$60</f>
        <v>95.27754763877383</v>
      </c>
    </row>
    <row r="62" spans="1:7" ht="12.75">
      <c r="A62" s="149" t="s">
        <v>54</v>
      </c>
      <c r="B62" s="160">
        <v>6</v>
      </c>
      <c r="C62" s="168">
        <f>B62*100/B7</f>
        <v>0.1671309192200557</v>
      </c>
      <c r="D62" s="152"/>
      <c r="E62" s="152" t="s">
        <v>55</v>
      </c>
      <c r="F62" s="150">
        <v>57</v>
      </c>
      <c r="G62" s="153">
        <f>F62*100/F$60</f>
        <v>4.72245236122618</v>
      </c>
    </row>
    <row r="63" spans="1:7" ht="12.75">
      <c r="A63" s="149" t="s">
        <v>56</v>
      </c>
      <c r="B63" s="160">
        <v>76</v>
      </c>
      <c r="C63" s="168">
        <f>B63*100/B7</f>
        <v>2.116991643454039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0.027855153203342618</v>
      </c>
      <c r="D64" s="152"/>
      <c r="E64" s="152" t="s">
        <v>58</v>
      </c>
      <c r="F64" s="165">
        <v>2.96</v>
      </c>
      <c r="G64" s="166" t="s">
        <v>261</v>
      </c>
    </row>
    <row r="65" spans="1:7" ht="13.5" thickBot="1">
      <c r="A65" s="171" t="s">
        <v>59</v>
      </c>
      <c r="B65" s="172">
        <v>21</v>
      </c>
      <c r="C65" s="173">
        <f>B65*100/B7</f>
        <v>0.584958217270195</v>
      </c>
      <c r="D65" s="174"/>
      <c r="E65" s="174" t="s">
        <v>60</v>
      </c>
      <c r="F65" s="175">
        <v>2.93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3590</v>
      </c>
      <c r="G9" s="33">
        <f>(F9/$F$9)*100</f>
        <v>100</v>
      </c>
    </row>
    <row r="10" spans="1:7" ht="12.75">
      <c r="A10" s="29" t="s">
        <v>269</v>
      </c>
      <c r="B10" s="93">
        <v>1038</v>
      </c>
      <c r="C10" s="33">
        <f aca="true" t="shared" si="0" ref="C10:C15">(B10/$B$10)*100</f>
        <v>100</v>
      </c>
      <c r="E10" s="34" t="s">
        <v>270</v>
      </c>
      <c r="F10" s="97">
        <v>3325</v>
      </c>
      <c r="G10" s="84">
        <f aca="true" t="shared" si="1" ref="G10:G16">(F10/$F$9)*100</f>
        <v>92.61838440111421</v>
      </c>
    </row>
    <row r="11" spans="1:8" ht="12.75">
      <c r="A11" s="36" t="s">
        <v>271</v>
      </c>
      <c r="B11" s="98">
        <v>98</v>
      </c>
      <c r="C11" s="35">
        <f t="shared" si="0"/>
        <v>9.441233140655106</v>
      </c>
      <c r="E11" s="34" t="s">
        <v>272</v>
      </c>
      <c r="F11" s="97">
        <v>3303</v>
      </c>
      <c r="G11" s="84">
        <f t="shared" si="1"/>
        <v>92.00557103064067</v>
      </c>
      <c r="H11" s="15" t="s">
        <v>250</v>
      </c>
    </row>
    <row r="12" spans="1:8" ht="12.75">
      <c r="A12" s="36" t="s">
        <v>273</v>
      </c>
      <c r="B12" s="98">
        <v>95</v>
      </c>
      <c r="C12" s="35">
        <f t="shared" si="0"/>
        <v>9.152215799614643</v>
      </c>
      <c r="E12" s="34" t="s">
        <v>274</v>
      </c>
      <c r="F12" s="97">
        <v>2250</v>
      </c>
      <c r="G12" s="84">
        <f t="shared" si="1"/>
        <v>62.67409470752089</v>
      </c>
      <c r="H12" s="15" t="s">
        <v>250</v>
      </c>
    </row>
    <row r="13" spans="1:7" ht="12.75">
      <c r="A13" s="36" t="s">
        <v>275</v>
      </c>
      <c r="B13" s="98">
        <v>512</v>
      </c>
      <c r="C13" s="35">
        <f t="shared" si="0"/>
        <v>49.32562620423892</v>
      </c>
      <c r="E13" s="34" t="s">
        <v>276</v>
      </c>
      <c r="F13" s="97">
        <v>1053</v>
      </c>
      <c r="G13" s="84">
        <f t="shared" si="1"/>
        <v>29.331476323119777</v>
      </c>
    </row>
    <row r="14" spans="1:7" ht="12.75">
      <c r="A14" s="36" t="s">
        <v>277</v>
      </c>
      <c r="B14" s="98">
        <v>202</v>
      </c>
      <c r="C14" s="35">
        <f t="shared" si="0"/>
        <v>19.460500963391137</v>
      </c>
      <c r="E14" s="34" t="s">
        <v>166</v>
      </c>
      <c r="F14" s="97">
        <v>22</v>
      </c>
      <c r="G14" s="84">
        <f t="shared" si="1"/>
        <v>0.6128133704735376</v>
      </c>
    </row>
    <row r="15" spans="1:7" ht="12.75">
      <c r="A15" s="36" t="s">
        <v>324</v>
      </c>
      <c r="B15" s="97">
        <v>131</v>
      </c>
      <c r="C15" s="35">
        <f t="shared" si="0"/>
        <v>12.620423892100193</v>
      </c>
      <c r="E15" s="34" t="s">
        <v>278</v>
      </c>
      <c r="F15" s="97">
        <v>265</v>
      </c>
      <c r="G15" s="84">
        <f t="shared" si="1"/>
        <v>7.381615598885793</v>
      </c>
    </row>
    <row r="16" spans="1:7" ht="12.75">
      <c r="A16" s="36"/>
      <c r="B16" s="93" t="s">
        <v>250</v>
      </c>
      <c r="C16" s="10"/>
      <c r="E16" s="34" t="s">
        <v>279</v>
      </c>
      <c r="F16" s="98">
        <v>52</v>
      </c>
      <c r="G16" s="84">
        <f t="shared" si="1"/>
        <v>1.448467966573816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161</v>
      </c>
      <c r="G17" s="84">
        <f>(F17/$F$9)*100</f>
        <v>4.484679665738161</v>
      </c>
    </row>
    <row r="18" spans="1:7" ht="12.75">
      <c r="A18" s="29" t="s">
        <v>282</v>
      </c>
      <c r="B18" s="93">
        <v>2367</v>
      </c>
      <c r="C18" s="33">
        <f>(B18/$B$18)*100</f>
        <v>100</v>
      </c>
      <c r="E18" s="34" t="s">
        <v>283</v>
      </c>
      <c r="F18" s="97">
        <v>104</v>
      </c>
      <c r="G18" s="84">
        <f>(F18/$F$9)*100</f>
        <v>2.896935933147632</v>
      </c>
    </row>
    <row r="19" spans="1:7" ht="12.75">
      <c r="A19" s="36" t="s">
        <v>284</v>
      </c>
      <c r="B19" s="97">
        <v>64</v>
      </c>
      <c r="C19" s="84">
        <f aca="true" t="shared" si="2" ref="C19:C25">(B19/$B$18)*100</f>
        <v>2.703844528939586</v>
      </c>
      <c r="E19" s="34"/>
      <c r="F19" s="97" t="s">
        <v>250</v>
      </c>
      <c r="G19" s="84"/>
    </row>
    <row r="20" spans="1:7" ht="12.75">
      <c r="A20" s="36" t="s">
        <v>285</v>
      </c>
      <c r="B20" s="97">
        <v>150</v>
      </c>
      <c r="C20" s="84">
        <f t="shared" si="2"/>
        <v>6.337135614702155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409</v>
      </c>
      <c r="C21" s="84">
        <f t="shared" si="2"/>
        <v>17.279256442754544</v>
      </c>
      <c r="E21" s="38" t="s">
        <v>167</v>
      </c>
      <c r="F21" s="80">
        <v>265</v>
      </c>
      <c r="G21" s="33">
        <f>(F21/$F$21)*100</f>
        <v>100</v>
      </c>
    </row>
    <row r="22" spans="1:7" ht="12.75">
      <c r="A22" s="36" t="s">
        <v>302</v>
      </c>
      <c r="B22" s="97">
        <v>444</v>
      </c>
      <c r="C22" s="84">
        <f t="shared" si="2"/>
        <v>18.75792141951838</v>
      </c>
      <c r="E22" s="34" t="s">
        <v>303</v>
      </c>
      <c r="F22" s="97">
        <v>154</v>
      </c>
      <c r="G22" s="84">
        <f aca="true" t="shared" si="3" ref="G22:G27">(F22/$F$21)*100</f>
        <v>58.11320754716981</v>
      </c>
    </row>
    <row r="23" spans="1:7" ht="12.75">
      <c r="A23" s="36" t="s">
        <v>304</v>
      </c>
      <c r="B23" s="97">
        <v>147</v>
      </c>
      <c r="C23" s="84">
        <f t="shared" si="2"/>
        <v>6.2103929024081115</v>
      </c>
      <c r="E23" s="34" t="s">
        <v>305</v>
      </c>
      <c r="F23" s="97">
        <v>43</v>
      </c>
      <c r="G23" s="84">
        <f t="shared" si="3"/>
        <v>16.22641509433962</v>
      </c>
    </row>
    <row r="24" spans="1:7" ht="12.75">
      <c r="A24" s="36" t="s">
        <v>306</v>
      </c>
      <c r="B24" s="97">
        <v>689</v>
      </c>
      <c r="C24" s="84">
        <f t="shared" si="2"/>
        <v>29.10857625686523</v>
      </c>
      <c r="E24" s="34" t="s">
        <v>307</v>
      </c>
      <c r="F24" s="97">
        <v>20</v>
      </c>
      <c r="G24" s="84">
        <f t="shared" si="3"/>
        <v>7.547169811320755</v>
      </c>
    </row>
    <row r="25" spans="1:7" ht="12.75">
      <c r="A25" s="36" t="s">
        <v>308</v>
      </c>
      <c r="B25" s="97">
        <v>464</v>
      </c>
      <c r="C25" s="84">
        <f t="shared" si="2"/>
        <v>19.602872834812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48</v>
      </c>
      <c r="G26" s="84">
        <f t="shared" si="3"/>
        <v>18.11320754716981</v>
      </c>
    </row>
    <row r="27" spans="1:7" ht="12.75">
      <c r="A27" s="36" t="s">
        <v>311</v>
      </c>
      <c r="B27" s="108">
        <v>91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48.7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3274</v>
      </c>
      <c r="G30" s="33">
        <f>(F30/$F$30)*100</f>
        <v>100</v>
      </c>
      <c r="J30" s="39"/>
    </row>
    <row r="31" spans="1:10" ht="12.75">
      <c r="A31" s="95" t="s">
        <v>296</v>
      </c>
      <c r="B31" s="93">
        <v>2655</v>
      </c>
      <c r="C31" s="33">
        <f>(B31/$B$31)*100</f>
        <v>100</v>
      </c>
      <c r="E31" s="34" t="s">
        <v>317</v>
      </c>
      <c r="F31" s="97">
        <v>3018</v>
      </c>
      <c r="G31" s="101">
        <f>(F31/$F$30)*100</f>
        <v>92.1808185705559</v>
      </c>
      <c r="J31" s="39"/>
    </row>
    <row r="32" spans="1:10" ht="12.75">
      <c r="A32" s="36" t="s">
        <v>318</v>
      </c>
      <c r="B32" s="97">
        <v>454</v>
      </c>
      <c r="C32" s="10">
        <f>(B32/$B$31)*100</f>
        <v>17.09981167608286</v>
      </c>
      <c r="E32" s="34" t="s">
        <v>319</v>
      </c>
      <c r="F32" s="97">
        <v>256</v>
      </c>
      <c r="G32" s="101">
        <f aca="true" t="shared" si="4" ref="G32:G39">(F32/$F$30)*100</f>
        <v>7.8191814294441055</v>
      </c>
      <c r="J32" s="39"/>
    </row>
    <row r="33" spans="1:10" ht="12.75">
      <c r="A33" s="36" t="s">
        <v>320</v>
      </c>
      <c r="B33" s="97">
        <v>1783</v>
      </c>
      <c r="C33" s="10">
        <f aca="true" t="shared" si="5" ref="C33:C38">(B33/$B$31)*100</f>
        <v>67.1563088512241</v>
      </c>
      <c r="E33" s="34" t="s">
        <v>321</v>
      </c>
      <c r="F33" s="97">
        <v>86</v>
      </c>
      <c r="G33" s="101">
        <f t="shared" si="4"/>
        <v>2.626756261453879</v>
      </c>
      <c r="J33" s="39"/>
    </row>
    <row r="34" spans="1:7" ht="12.75">
      <c r="A34" s="36" t="s">
        <v>322</v>
      </c>
      <c r="B34" s="97">
        <v>33</v>
      </c>
      <c r="C34" s="10">
        <f t="shared" si="5"/>
        <v>1.2429378531073447</v>
      </c>
      <c r="E34" s="34" t="s">
        <v>323</v>
      </c>
      <c r="F34" s="97">
        <v>48</v>
      </c>
      <c r="G34" s="101">
        <f t="shared" si="4"/>
        <v>1.4660965180207697</v>
      </c>
    </row>
    <row r="35" spans="1:7" ht="12.75">
      <c r="A35" s="36" t="s">
        <v>325</v>
      </c>
      <c r="B35" s="97">
        <v>190</v>
      </c>
      <c r="C35" s="10">
        <f t="shared" si="5"/>
        <v>7.1563088512241055</v>
      </c>
      <c r="E35" s="34" t="s">
        <v>321</v>
      </c>
      <c r="F35" s="97">
        <v>29</v>
      </c>
      <c r="G35" s="101">
        <f t="shared" si="4"/>
        <v>0.885766646304215</v>
      </c>
    </row>
    <row r="36" spans="1:7" ht="12.75">
      <c r="A36" s="36" t="s">
        <v>297</v>
      </c>
      <c r="B36" s="97">
        <v>132</v>
      </c>
      <c r="C36" s="10">
        <f t="shared" si="5"/>
        <v>4.971751412429379</v>
      </c>
      <c r="E36" s="34" t="s">
        <v>327</v>
      </c>
      <c r="F36" s="97">
        <v>153</v>
      </c>
      <c r="G36" s="101">
        <f t="shared" si="4"/>
        <v>4.673182651191203</v>
      </c>
    </row>
    <row r="37" spans="1:7" ht="12.75">
      <c r="A37" s="36" t="s">
        <v>326</v>
      </c>
      <c r="B37" s="97">
        <v>195</v>
      </c>
      <c r="C37" s="10">
        <f t="shared" si="5"/>
        <v>7.344632768361582</v>
      </c>
      <c r="E37" s="34" t="s">
        <v>321</v>
      </c>
      <c r="F37" s="97">
        <v>29</v>
      </c>
      <c r="G37" s="101">
        <f t="shared" si="4"/>
        <v>0.885766646304215</v>
      </c>
    </row>
    <row r="38" spans="1:7" ht="12.75">
      <c r="A38" s="36" t="s">
        <v>297</v>
      </c>
      <c r="B38" s="97">
        <v>135</v>
      </c>
      <c r="C38" s="10">
        <f t="shared" si="5"/>
        <v>5.084745762711865</v>
      </c>
      <c r="E38" s="34" t="s">
        <v>259</v>
      </c>
      <c r="F38" s="97">
        <v>35</v>
      </c>
      <c r="G38" s="101">
        <f t="shared" si="4"/>
        <v>1.069028711056811</v>
      </c>
    </row>
    <row r="39" spans="1:7" ht="12.75">
      <c r="A39" s="36"/>
      <c r="B39" s="97" t="s">
        <v>250</v>
      </c>
      <c r="C39" s="10"/>
      <c r="E39" s="34" t="s">
        <v>321</v>
      </c>
      <c r="F39" s="97">
        <v>28</v>
      </c>
      <c r="G39" s="101">
        <f t="shared" si="4"/>
        <v>0.8552229688454489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</v>
      </c>
      <c r="C42" s="33">
        <f>(B42/$B$42)*100</f>
        <v>100</v>
      </c>
      <c r="E42" s="31" t="s">
        <v>268</v>
      </c>
      <c r="F42" s="80">
        <v>3590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4564</v>
      </c>
      <c r="G43" s="107">
        <f aca="true" t="shared" si="6" ref="G43:G71">(F43/$F$42)*100</f>
        <v>127.1309192200557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0.362116991643454</v>
      </c>
    </row>
    <row r="46" spans="1:7" ht="12.75">
      <c r="A46" s="29" t="s">
        <v>331</v>
      </c>
      <c r="B46" s="93">
        <v>2498</v>
      </c>
      <c r="C46" s="33">
        <f>(B46/$B$46)*100</f>
        <v>100</v>
      </c>
      <c r="E46" s="1" t="s">
        <v>332</v>
      </c>
      <c r="F46" s="97">
        <v>16</v>
      </c>
      <c r="G46" s="101">
        <f t="shared" si="6"/>
        <v>0.44568245125348194</v>
      </c>
    </row>
    <row r="47" spans="1:7" ht="12.75">
      <c r="A47" s="36" t="s">
        <v>333</v>
      </c>
      <c r="B47" s="97">
        <v>281</v>
      </c>
      <c r="C47" s="10">
        <f>(B47/$B$46)*100</f>
        <v>11.248999199359487</v>
      </c>
      <c r="E47" s="1" t="s">
        <v>334</v>
      </c>
      <c r="F47" s="97">
        <v>32</v>
      </c>
      <c r="G47" s="101">
        <f t="shared" si="6"/>
        <v>0.8913649025069639</v>
      </c>
    </row>
    <row r="48" spans="1:7" ht="12.75">
      <c r="A48" s="36"/>
      <c r="B48" s="93" t="s">
        <v>250</v>
      </c>
      <c r="C48" s="10"/>
      <c r="E48" s="1" t="s">
        <v>335</v>
      </c>
      <c r="F48" s="97">
        <v>457</v>
      </c>
      <c r="G48" s="101">
        <f t="shared" si="6"/>
        <v>12.729805013927574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118</v>
      </c>
      <c r="G49" s="101">
        <f t="shared" si="6"/>
        <v>3.286908077994429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28</v>
      </c>
      <c r="G50" s="101">
        <f t="shared" si="6"/>
        <v>0.7799442896935933</v>
      </c>
    </row>
    <row r="51" spans="1:7" ht="12.75">
      <c r="A51" s="5" t="s">
        <v>338</v>
      </c>
      <c r="B51" s="93">
        <v>836</v>
      </c>
      <c r="C51" s="33">
        <f>(B51/$B$51)*100</f>
        <v>100</v>
      </c>
      <c r="E51" s="1" t="s">
        <v>339</v>
      </c>
      <c r="F51" s="97">
        <v>742</v>
      </c>
      <c r="G51" s="101">
        <f t="shared" si="6"/>
        <v>20.668523676880223</v>
      </c>
    </row>
    <row r="52" spans="1:7" ht="12.75">
      <c r="A52" s="4" t="s">
        <v>340</v>
      </c>
      <c r="B52" s="98">
        <v>44</v>
      </c>
      <c r="C52" s="10">
        <f>(B52/$B$51)*100</f>
        <v>5.263157894736842</v>
      </c>
      <c r="E52" s="1" t="s">
        <v>341</v>
      </c>
      <c r="F52" s="97">
        <v>30</v>
      </c>
      <c r="G52" s="101">
        <f t="shared" si="6"/>
        <v>0.8356545961002786</v>
      </c>
    </row>
    <row r="53" spans="1:7" ht="12.75">
      <c r="A53" s="4"/>
      <c r="B53" s="93" t="s">
        <v>250</v>
      </c>
      <c r="C53" s="10"/>
      <c r="E53" s="1" t="s">
        <v>342</v>
      </c>
      <c r="F53" s="97">
        <v>10</v>
      </c>
      <c r="G53" s="101">
        <f t="shared" si="6"/>
        <v>0.2785515320334262</v>
      </c>
    </row>
    <row r="54" spans="1:7" ht="14.25">
      <c r="A54" s="5" t="s">
        <v>343</v>
      </c>
      <c r="B54" s="93">
        <v>2001</v>
      </c>
      <c r="C54" s="33">
        <f>(B54/$B$54)*100</f>
        <v>100</v>
      </c>
      <c r="E54" s="1" t="s">
        <v>201</v>
      </c>
      <c r="F54" s="97">
        <v>1077</v>
      </c>
      <c r="G54" s="101">
        <f t="shared" si="6"/>
        <v>30</v>
      </c>
    </row>
    <row r="55" spans="1:7" ht="12.75">
      <c r="A55" s="4" t="s">
        <v>340</v>
      </c>
      <c r="B55" s="98">
        <v>149</v>
      </c>
      <c r="C55" s="10">
        <f>(B55/$B$54)*100</f>
        <v>7.446276861569215</v>
      </c>
      <c r="E55" s="1" t="s">
        <v>344</v>
      </c>
      <c r="F55" s="97">
        <v>891</v>
      </c>
      <c r="G55" s="101">
        <f t="shared" si="6"/>
        <v>24.818941504178273</v>
      </c>
    </row>
    <row r="56" spans="1:7" ht="12.75">
      <c r="A56" s="4" t="s">
        <v>345</v>
      </c>
      <c r="B56" s="119">
        <v>61.1</v>
      </c>
      <c r="C56" s="37" t="s">
        <v>261</v>
      </c>
      <c r="E56" s="1" t="s">
        <v>346</v>
      </c>
      <c r="F56" s="97">
        <v>10</v>
      </c>
      <c r="G56" s="101">
        <f t="shared" si="6"/>
        <v>0.2785515320334262</v>
      </c>
    </row>
    <row r="57" spans="1:7" ht="12.75">
      <c r="A57" s="4" t="s">
        <v>347</v>
      </c>
      <c r="B57" s="98">
        <v>1852</v>
      </c>
      <c r="C57" s="10">
        <f>(B57/$B$54)*100</f>
        <v>92.55372313843078</v>
      </c>
      <c r="E57" s="1" t="s">
        <v>348</v>
      </c>
      <c r="F57" s="97">
        <v>43</v>
      </c>
      <c r="G57" s="101">
        <f t="shared" si="6"/>
        <v>1.1977715877437325</v>
      </c>
    </row>
    <row r="58" spans="1:7" ht="12.75">
      <c r="A58" s="4" t="s">
        <v>345</v>
      </c>
      <c r="B58" s="119">
        <v>76.6</v>
      </c>
      <c r="C58" s="37" t="s">
        <v>261</v>
      </c>
      <c r="E58" s="1" t="s">
        <v>349</v>
      </c>
      <c r="F58" s="97">
        <v>204</v>
      </c>
      <c r="G58" s="101">
        <f t="shared" si="6"/>
        <v>5.682451253481894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0.1392757660167131</v>
      </c>
    </row>
    <row r="60" spans="1:7" ht="12.75">
      <c r="A60" s="5" t="s">
        <v>351</v>
      </c>
      <c r="B60" s="93">
        <v>437</v>
      </c>
      <c r="C60" s="33">
        <f>(B60/$B$60)*100</f>
        <v>100</v>
      </c>
      <c r="E60" s="1" t="s">
        <v>352</v>
      </c>
      <c r="F60" s="97">
        <v>78</v>
      </c>
      <c r="G60" s="101">
        <f t="shared" si="6"/>
        <v>2.1727019498607243</v>
      </c>
    </row>
    <row r="61" spans="1:7" ht="12.75">
      <c r="A61" s="4" t="s">
        <v>340</v>
      </c>
      <c r="B61" s="97">
        <v>130</v>
      </c>
      <c r="C61" s="10">
        <f>(B61/$B$60)*100</f>
        <v>29.74828375286041</v>
      </c>
      <c r="E61" s="1" t="s">
        <v>353</v>
      </c>
      <c r="F61" s="97">
        <v>59</v>
      </c>
      <c r="G61" s="101">
        <f t="shared" si="6"/>
        <v>1.6434540389972145</v>
      </c>
    </row>
    <row r="62" spans="1:7" ht="12.75">
      <c r="A62" s="4"/>
      <c r="B62" s="93" t="s">
        <v>250</v>
      </c>
      <c r="C62" s="10"/>
      <c r="E62" s="1" t="s">
        <v>354</v>
      </c>
      <c r="F62" s="97">
        <v>64</v>
      </c>
      <c r="G62" s="101">
        <f t="shared" si="6"/>
        <v>1.7827298050139277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0.1671309192200557</v>
      </c>
    </row>
    <row r="64" spans="1:7" ht="12.75">
      <c r="A64" s="29" t="s">
        <v>357</v>
      </c>
      <c r="B64" s="93">
        <v>3274</v>
      </c>
      <c r="C64" s="33">
        <f>(B64/$B$64)*100</f>
        <v>100</v>
      </c>
      <c r="E64" s="1" t="s">
        <v>358</v>
      </c>
      <c r="F64" s="97">
        <v>28</v>
      </c>
      <c r="G64" s="101">
        <f t="shared" si="6"/>
        <v>0.7799442896935933</v>
      </c>
    </row>
    <row r="65" spans="1:7" ht="12.75">
      <c r="A65" s="4" t="s">
        <v>256</v>
      </c>
      <c r="B65" s="97">
        <v>2171</v>
      </c>
      <c r="C65" s="10">
        <f>(B65/$B$64)*100</f>
        <v>66.31032376298106</v>
      </c>
      <c r="E65" s="1" t="s">
        <v>359</v>
      </c>
      <c r="F65" s="97">
        <v>56</v>
      </c>
      <c r="G65" s="101">
        <f t="shared" si="6"/>
        <v>1.5598885793871866</v>
      </c>
    </row>
    <row r="66" spans="1:7" ht="12.75">
      <c r="A66" s="4" t="s">
        <v>257</v>
      </c>
      <c r="B66" s="97">
        <v>1027</v>
      </c>
      <c r="C66" s="10">
        <f aca="true" t="shared" si="7" ref="C66:C71">(B66/$B$64)*100</f>
        <v>31.36835675015272</v>
      </c>
      <c r="E66" s="1" t="s">
        <v>360</v>
      </c>
      <c r="F66" s="97">
        <v>23</v>
      </c>
      <c r="G66" s="101">
        <f t="shared" si="6"/>
        <v>0.6406685236768802</v>
      </c>
    </row>
    <row r="67" spans="1:7" ht="12.75">
      <c r="A67" s="4" t="s">
        <v>361</v>
      </c>
      <c r="B67" s="97">
        <v>687</v>
      </c>
      <c r="C67" s="10">
        <f t="shared" si="7"/>
        <v>20.98350641417227</v>
      </c>
      <c r="E67" s="1" t="s">
        <v>362</v>
      </c>
      <c r="F67" s="97">
        <v>12</v>
      </c>
      <c r="G67" s="101">
        <f t="shared" si="6"/>
        <v>0.3342618384401114</v>
      </c>
    </row>
    <row r="68" spans="1:7" ht="12.75">
      <c r="A68" s="4" t="s">
        <v>363</v>
      </c>
      <c r="B68" s="97">
        <v>340</v>
      </c>
      <c r="C68" s="10">
        <f t="shared" si="7"/>
        <v>10.38485033598045</v>
      </c>
      <c r="E68" s="1" t="s">
        <v>364</v>
      </c>
      <c r="F68" s="97">
        <v>204</v>
      </c>
      <c r="G68" s="101">
        <f t="shared" si="6"/>
        <v>5.682451253481894</v>
      </c>
    </row>
    <row r="69" spans="1:7" ht="12.75">
      <c r="A69" s="4" t="s">
        <v>365</v>
      </c>
      <c r="B69" s="97">
        <v>141</v>
      </c>
      <c r="C69" s="10">
        <f t="shared" si="7"/>
        <v>4.306658521686011</v>
      </c>
      <c r="E69" s="1" t="s">
        <v>366</v>
      </c>
      <c r="F69" s="97">
        <v>22</v>
      </c>
      <c r="G69" s="101">
        <f t="shared" si="6"/>
        <v>0.6128133704735376</v>
      </c>
    </row>
    <row r="70" spans="1:7" ht="12.75">
      <c r="A70" s="4" t="s">
        <v>367</v>
      </c>
      <c r="B70" s="97">
        <v>199</v>
      </c>
      <c r="C70" s="10">
        <f t="shared" si="7"/>
        <v>6.078191814294441</v>
      </c>
      <c r="E70" s="1" t="s">
        <v>368</v>
      </c>
      <c r="F70" s="97">
        <v>7</v>
      </c>
      <c r="G70" s="101">
        <f t="shared" si="6"/>
        <v>0.19498607242339833</v>
      </c>
    </row>
    <row r="71" spans="1:7" ht="12.75">
      <c r="A71" s="7" t="s">
        <v>258</v>
      </c>
      <c r="B71" s="103">
        <v>76</v>
      </c>
      <c r="C71" s="40">
        <f t="shared" si="7"/>
        <v>2.321319486866219</v>
      </c>
      <c r="D71" s="41"/>
      <c r="E71" s="9" t="s">
        <v>369</v>
      </c>
      <c r="F71" s="103">
        <v>329</v>
      </c>
      <c r="G71" s="104">
        <f t="shared" si="6"/>
        <v>9.164345403899722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2578</v>
      </c>
      <c r="C9" s="81">
        <f>(B9/$B$9)*100</f>
        <v>100</v>
      </c>
      <c r="D9" s="65"/>
      <c r="E9" s="79" t="s">
        <v>381</v>
      </c>
      <c r="F9" s="80">
        <v>1209</v>
      </c>
      <c r="G9" s="81">
        <f>(F9/$F$9)*100</f>
        <v>100</v>
      </c>
    </row>
    <row r="10" spans="1:7" ht="12.75">
      <c r="A10" s="82" t="s">
        <v>382</v>
      </c>
      <c r="B10" s="97">
        <v>1686</v>
      </c>
      <c r="C10" s="105">
        <f>(B10/$B$9)*100</f>
        <v>65.39953452288596</v>
      </c>
      <c r="D10" s="65"/>
      <c r="E10" s="78" t="s">
        <v>383</v>
      </c>
      <c r="F10" s="97">
        <v>13</v>
      </c>
      <c r="G10" s="105">
        <f aca="true" t="shared" si="0" ref="G10:G19">(F10/$F$9)*100</f>
        <v>1.0752688172043012</v>
      </c>
    </row>
    <row r="11" spans="1:7" ht="12.75">
      <c r="A11" s="82" t="s">
        <v>384</v>
      </c>
      <c r="B11" s="97">
        <v>1686</v>
      </c>
      <c r="C11" s="105">
        <f aca="true" t="shared" si="1" ref="C11:C16">(B11/$B$9)*100</f>
        <v>65.39953452288596</v>
      </c>
      <c r="D11" s="65"/>
      <c r="E11" s="78" t="s">
        <v>385</v>
      </c>
      <c r="F11" s="97">
        <v>10</v>
      </c>
      <c r="G11" s="105">
        <f t="shared" si="0"/>
        <v>0.8271298593879239</v>
      </c>
    </row>
    <row r="12" spans="1:7" ht="12.75">
      <c r="A12" s="82" t="s">
        <v>386</v>
      </c>
      <c r="B12" s="97">
        <v>1640</v>
      </c>
      <c r="C12" s="105">
        <f>(B12/$B$9)*100</f>
        <v>63.61520558572536</v>
      </c>
      <c r="D12" s="65"/>
      <c r="E12" s="78" t="s">
        <v>387</v>
      </c>
      <c r="F12" s="97">
        <v>64</v>
      </c>
      <c r="G12" s="105">
        <f t="shared" si="0"/>
        <v>5.293631100082713</v>
      </c>
    </row>
    <row r="13" spans="1:7" ht="12.75">
      <c r="A13" s="82" t="s">
        <v>388</v>
      </c>
      <c r="B13" s="97">
        <v>46</v>
      </c>
      <c r="C13" s="105">
        <f>(B13/$B$9)*100</f>
        <v>1.7843289371605897</v>
      </c>
      <c r="D13" s="65"/>
      <c r="E13" s="78" t="s">
        <v>389</v>
      </c>
      <c r="F13" s="97">
        <v>55</v>
      </c>
      <c r="G13" s="105">
        <f t="shared" si="0"/>
        <v>4.549214226633581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153</v>
      </c>
      <c r="G14" s="105">
        <f t="shared" si="0"/>
        <v>12.655086848635236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212</v>
      </c>
      <c r="G15" s="105">
        <f t="shared" si="0"/>
        <v>17.535153019023987</v>
      </c>
    </row>
    <row r="16" spans="1:7" ht="12.75">
      <c r="A16" s="82" t="s">
        <v>67</v>
      </c>
      <c r="B16" s="97">
        <v>892</v>
      </c>
      <c r="C16" s="105">
        <f t="shared" si="1"/>
        <v>34.60046547711404</v>
      </c>
      <c r="D16" s="65"/>
      <c r="E16" s="78" t="s">
        <v>68</v>
      </c>
      <c r="F16" s="97">
        <v>185</v>
      </c>
      <c r="G16" s="105">
        <f t="shared" si="0"/>
        <v>15.301902398676592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198</v>
      </c>
      <c r="G17" s="105">
        <f t="shared" si="0"/>
        <v>16.377171215880892</v>
      </c>
    </row>
    <row r="18" spans="1:7" ht="12.75">
      <c r="A18" s="77" t="s">
        <v>70</v>
      </c>
      <c r="B18" s="80">
        <v>1316</v>
      </c>
      <c r="C18" s="81">
        <f>(B18/$B$18)*100</f>
        <v>100</v>
      </c>
      <c r="D18" s="65"/>
      <c r="E18" s="78" t="s">
        <v>170</v>
      </c>
      <c r="F18" s="97">
        <v>162</v>
      </c>
      <c r="G18" s="105">
        <f t="shared" si="0"/>
        <v>13.399503722084367</v>
      </c>
    </row>
    <row r="19" spans="1:9" ht="12.75">
      <c r="A19" s="82" t="s">
        <v>382</v>
      </c>
      <c r="B19" s="97">
        <v>725</v>
      </c>
      <c r="C19" s="105">
        <f>(B19/$B$18)*100</f>
        <v>55.09118541033434</v>
      </c>
      <c r="D19" s="65"/>
      <c r="E19" s="78" t="s">
        <v>169</v>
      </c>
      <c r="F19" s="98">
        <v>157</v>
      </c>
      <c r="G19" s="105">
        <f t="shared" si="0"/>
        <v>12.985938792390407</v>
      </c>
      <c r="I19" s="117"/>
    </row>
    <row r="20" spans="1:7" ht="12.75">
      <c r="A20" s="82" t="s">
        <v>384</v>
      </c>
      <c r="B20" s="97">
        <v>725</v>
      </c>
      <c r="C20" s="105">
        <f>(B20/$B$18)*100</f>
        <v>55.09118541033434</v>
      </c>
      <c r="D20" s="65"/>
      <c r="E20" s="78" t="s">
        <v>71</v>
      </c>
      <c r="F20" s="97">
        <v>86911</v>
      </c>
      <c r="G20" s="112" t="s">
        <v>261</v>
      </c>
    </row>
    <row r="21" spans="1:7" ht="12.75">
      <c r="A21" s="82" t="s">
        <v>386</v>
      </c>
      <c r="B21" s="97">
        <v>712</v>
      </c>
      <c r="C21" s="105">
        <f>(B21/$B$18)*100</f>
        <v>54.1033434650456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1018</v>
      </c>
      <c r="G22" s="105">
        <f>(F22/$F$9)*100</f>
        <v>84.20181968569065</v>
      </c>
    </row>
    <row r="23" spans="1:7" ht="12.75">
      <c r="A23" s="77" t="s">
        <v>73</v>
      </c>
      <c r="B23" s="80">
        <v>372</v>
      </c>
      <c r="C23" s="81">
        <f>(B23/$B$23)*100</f>
        <v>100</v>
      </c>
      <c r="D23" s="65"/>
      <c r="E23" s="78" t="s">
        <v>74</v>
      </c>
      <c r="F23" s="97">
        <v>109169</v>
      </c>
      <c r="G23" s="112" t="s">
        <v>261</v>
      </c>
    </row>
    <row r="24" spans="1:7" ht="12.75">
      <c r="A24" s="82" t="s">
        <v>75</v>
      </c>
      <c r="B24" s="97">
        <v>190</v>
      </c>
      <c r="C24" s="105">
        <f>(B24/$B$23)*100</f>
        <v>51.075268817204304</v>
      </c>
      <c r="D24" s="65"/>
      <c r="E24" s="78" t="s">
        <v>76</v>
      </c>
      <c r="F24" s="97">
        <v>290</v>
      </c>
      <c r="G24" s="105">
        <f>(F24/$F$9)*100</f>
        <v>23.98676592224979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13652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</v>
      </c>
      <c r="G26" s="105">
        <f>(F26/$F$9)*100</f>
        <v>3.556658395368073</v>
      </c>
    </row>
    <row r="27" spans="1:7" ht="12.75">
      <c r="A27" s="77" t="s">
        <v>85</v>
      </c>
      <c r="B27" s="80">
        <v>1628</v>
      </c>
      <c r="C27" s="81">
        <f>(B27/$B$27)*100</f>
        <v>100</v>
      </c>
      <c r="D27" s="65"/>
      <c r="E27" s="78" t="s">
        <v>78</v>
      </c>
      <c r="F27" s="98">
        <v>7615</v>
      </c>
      <c r="G27" s="112" t="s">
        <v>261</v>
      </c>
    </row>
    <row r="28" spans="1:7" ht="12.75">
      <c r="A28" s="82" t="s">
        <v>86</v>
      </c>
      <c r="B28" s="97">
        <v>1278</v>
      </c>
      <c r="C28" s="105">
        <f aca="true" t="shared" si="2" ref="C28:C33">(B28/$B$27)*100</f>
        <v>78.50122850122851</v>
      </c>
      <c r="D28" s="65"/>
      <c r="E28" s="78" t="s">
        <v>79</v>
      </c>
      <c r="F28" s="97">
        <v>13</v>
      </c>
      <c r="G28" s="105">
        <f>(F28/$F$9)*100</f>
        <v>1.0752688172043012</v>
      </c>
    </row>
    <row r="29" spans="1:7" ht="12.75">
      <c r="A29" s="82" t="s">
        <v>87</v>
      </c>
      <c r="B29" s="97">
        <v>133</v>
      </c>
      <c r="C29" s="105">
        <f t="shared" si="2"/>
        <v>8.16953316953317</v>
      </c>
      <c r="D29" s="65"/>
      <c r="E29" s="78" t="s">
        <v>80</v>
      </c>
      <c r="F29" s="97">
        <v>2046</v>
      </c>
      <c r="G29" s="112" t="s">
        <v>261</v>
      </c>
    </row>
    <row r="30" spans="1:7" ht="12.75">
      <c r="A30" s="82" t="s">
        <v>88</v>
      </c>
      <c r="B30" s="97">
        <v>123</v>
      </c>
      <c r="C30" s="105">
        <f t="shared" si="2"/>
        <v>7.555282555282555</v>
      </c>
      <c r="D30" s="65"/>
      <c r="E30" s="78" t="s">
        <v>81</v>
      </c>
      <c r="F30" s="97">
        <v>232</v>
      </c>
      <c r="G30" s="105">
        <f>(F30/$F$9)*100</f>
        <v>19.189412737799834</v>
      </c>
    </row>
    <row r="31" spans="1:7" ht="12.75">
      <c r="A31" s="82" t="s">
        <v>115</v>
      </c>
      <c r="B31" s="97">
        <v>23</v>
      </c>
      <c r="C31" s="105">
        <f t="shared" si="2"/>
        <v>1.4127764127764129</v>
      </c>
      <c r="D31" s="65"/>
      <c r="E31" s="78" t="s">
        <v>82</v>
      </c>
      <c r="F31" s="97">
        <v>22092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71</v>
      </c>
      <c r="C33" s="105">
        <f t="shared" si="2"/>
        <v>4.361179361179361</v>
      </c>
      <c r="D33" s="65"/>
      <c r="E33" s="79" t="s">
        <v>84</v>
      </c>
      <c r="F33" s="80">
        <v>1020</v>
      </c>
      <c r="G33" s="81">
        <f>(F33/$F$33)*100</f>
        <v>100</v>
      </c>
    </row>
    <row r="34" spans="1:7" ht="12.75">
      <c r="A34" s="82" t="s">
        <v>91</v>
      </c>
      <c r="B34" s="120">
        <v>31.9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0.39215686274509803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28</v>
      </c>
      <c r="G36" s="105">
        <f t="shared" si="3"/>
        <v>2.7450980392156863</v>
      </c>
    </row>
    <row r="37" spans="1:7" ht="12.75">
      <c r="A37" s="77" t="s">
        <v>94</v>
      </c>
      <c r="B37" s="80">
        <v>1640</v>
      </c>
      <c r="C37" s="81">
        <f>(B37/$B$37)*100</f>
        <v>100</v>
      </c>
      <c r="D37" s="65"/>
      <c r="E37" s="78" t="s">
        <v>389</v>
      </c>
      <c r="F37" s="97">
        <v>25</v>
      </c>
      <c r="G37" s="105">
        <f t="shared" si="3"/>
        <v>2.450980392156863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122</v>
      </c>
      <c r="G38" s="105">
        <f t="shared" si="3"/>
        <v>11.96078431372549</v>
      </c>
    </row>
    <row r="39" spans="1:7" ht="12.75">
      <c r="A39" s="82" t="s">
        <v>97</v>
      </c>
      <c r="B39" s="98">
        <v>832</v>
      </c>
      <c r="C39" s="105">
        <f>(B39/$B$37)*100</f>
        <v>50.73170731707317</v>
      </c>
      <c r="D39" s="65"/>
      <c r="E39" s="78" t="s">
        <v>393</v>
      </c>
      <c r="F39" s="97">
        <v>199</v>
      </c>
      <c r="G39" s="105">
        <f t="shared" si="3"/>
        <v>19.50980392156863</v>
      </c>
    </row>
    <row r="40" spans="1:7" ht="12.75">
      <c r="A40" s="82" t="s">
        <v>98</v>
      </c>
      <c r="B40" s="98">
        <v>137</v>
      </c>
      <c r="C40" s="105">
        <f>(B40/$B$37)*100</f>
        <v>8.353658536585366</v>
      </c>
      <c r="D40" s="65"/>
      <c r="E40" s="78" t="s">
        <v>68</v>
      </c>
      <c r="F40" s="97">
        <v>175</v>
      </c>
      <c r="G40" s="105">
        <f t="shared" si="3"/>
        <v>17.15686274509804</v>
      </c>
    </row>
    <row r="41" spans="1:7" ht="12.75">
      <c r="A41" s="82" t="s">
        <v>100</v>
      </c>
      <c r="B41" s="98">
        <v>516</v>
      </c>
      <c r="C41" s="105">
        <f>(B41/$B$37)*100</f>
        <v>31.463414634146343</v>
      </c>
      <c r="D41" s="65"/>
      <c r="E41" s="78" t="s">
        <v>69</v>
      </c>
      <c r="F41" s="97">
        <v>165</v>
      </c>
      <c r="G41" s="105">
        <f t="shared" si="3"/>
        <v>16.176470588235293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150</v>
      </c>
      <c r="G42" s="105">
        <f t="shared" si="3"/>
        <v>14.705882352941178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152</v>
      </c>
      <c r="G43" s="105">
        <f t="shared" si="3"/>
        <v>14.901960784313726</v>
      </c>
    </row>
    <row r="44" spans="1:7" ht="12.75">
      <c r="A44" s="82" t="s">
        <v>291</v>
      </c>
      <c r="B44" s="98">
        <v>83</v>
      </c>
      <c r="C44" s="105">
        <f>(B44/$B$37)*100</f>
        <v>5.060975609756098</v>
      </c>
      <c r="D44" s="65"/>
      <c r="E44" s="78" t="s">
        <v>93</v>
      </c>
      <c r="F44" s="97">
        <v>92719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72</v>
      </c>
      <c r="C46" s="105">
        <f>(B46/$B$37)*100</f>
        <v>4.390243902439024</v>
      </c>
      <c r="D46" s="65"/>
      <c r="E46" s="78" t="s">
        <v>96</v>
      </c>
      <c r="F46" s="97">
        <v>38218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85875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37554</v>
      </c>
      <c r="G49" s="114" t="s">
        <v>261</v>
      </c>
    </row>
    <row r="50" spans="1:7" ht="13.5" thickTop="1">
      <c r="A50" s="82" t="s">
        <v>116</v>
      </c>
      <c r="B50" s="98">
        <v>129</v>
      </c>
      <c r="C50" s="105">
        <f t="shared" si="4"/>
        <v>7.865853658536586</v>
      </c>
      <c r="D50" s="65"/>
      <c r="E50" s="78"/>
      <c r="F50" s="86"/>
      <c r="G50" s="85"/>
    </row>
    <row r="51" spans="1:7" ht="12.75">
      <c r="A51" s="82" t="s">
        <v>117</v>
      </c>
      <c r="B51" s="98">
        <v>112</v>
      </c>
      <c r="C51" s="105">
        <f t="shared" si="4"/>
        <v>6.829268292682928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69</v>
      </c>
      <c r="C52" s="105">
        <f t="shared" si="4"/>
        <v>4.207317073170732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167</v>
      </c>
      <c r="C53" s="105">
        <f t="shared" si="4"/>
        <v>10.182926829268292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39</v>
      </c>
      <c r="C54" s="105">
        <f t="shared" si="4"/>
        <v>2.3780487804878048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83</v>
      </c>
      <c r="C55" s="105">
        <f t="shared" si="4"/>
        <v>5.060975609756098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300</v>
      </c>
      <c r="C57" s="105">
        <f>(B57/$B$37)*100</f>
        <v>18.29268292682927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1020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581</v>
      </c>
    </row>
    <row r="59" spans="1:12" ht="12.75">
      <c r="A59" s="82" t="s">
        <v>112</v>
      </c>
      <c r="B59" s="98">
        <v>257</v>
      </c>
      <c r="C59" s="105">
        <f>(B59/$B$37)*100</f>
        <v>15.670731707317072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254</v>
      </c>
    </row>
    <row r="60" spans="1:7" ht="12.75">
      <c r="A60" s="82" t="s">
        <v>113</v>
      </c>
      <c r="B60" s="98">
        <v>293</v>
      </c>
      <c r="C60" s="105">
        <f>(B60/$B$37)*100</f>
        <v>17.865853658536583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42</v>
      </c>
      <c r="C62" s="105">
        <f>(B62/$B$37)*100</f>
        <v>2.5609756097560976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114</v>
      </c>
    </row>
    <row r="63" spans="1:12" ht="12.75">
      <c r="A63" s="61" t="s">
        <v>293</v>
      </c>
      <c r="B63" s="98">
        <v>62</v>
      </c>
      <c r="C63" s="105">
        <f>(B63/$B$37)*100</f>
        <v>3.7804878048780486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87</v>
      </c>
      <c r="C64" s="105">
        <f>(B64/$B$37)*100</f>
        <v>5.304878048780488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37</v>
      </c>
      <c r="G66" s="105">
        <f aca="true" t="shared" si="5" ref="G66:G71">(F66/L66)*100</f>
        <v>1.0306406685236769</v>
      </c>
      <c r="H66" s="79" t="s">
        <v>124</v>
      </c>
      <c r="L66" s="15">
        <v>3590</v>
      </c>
    </row>
    <row r="67" spans="1:12" ht="12.75">
      <c r="A67" s="82" t="s">
        <v>126</v>
      </c>
      <c r="B67" s="97">
        <v>1251</v>
      </c>
      <c r="C67" s="105">
        <f>(B67/$B$37)*100</f>
        <v>76.28048780487805</v>
      </c>
      <c r="D67" s="65"/>
      <c r="E67" s="78" t="s">
        <v>262</v>
      </c>
      <c r="F67" s="97">
        <v>37</v>
      </c>
      <c r="G67" s="105">
        <f t="shared" si="5"/>
        <v>1.4811849479583667</v>
      </c>
      <c r="H67" s="78" t="s">
        <v>262</v>
      </c>
      <c r="L67" s="15">
        <v>2498</v>
      </c>
    </row>
    <row r="68" spans="1:12" ht="12.75">
      <c r="A68" s="82" t="s">
        <v>128</v>
      </c>
      <c r="B68" s="97">
        <v>229</v>
      </c>
      <c r="C68" s="105">
        <f>(B68/$B$37)*100</f>
        <v>13.963414634146343</v>
      </c>
      <c r="D68" s="65"/>
      <c r="E68" s="78" t="s">
        <v>127</v>
      </c>
      <c r="F68" s="97">
        <v>13</v>
      </c>
      <c r="G68" s="105">
        <f t="shared" si="5"/>
        <v>2.9748283752860414</v>
      </c>
      <c r="H68" s="78" t="s">
        <v>127</v>
      </c>
      <c r="L68" s="15">
        <v>437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1092</v>
      </c>
    </row>
    <row r="70" spans="1:12" ht="12.75">
      <c r="A70" s="82" t="s">
        <v>376</v>
      </c>
      <c r="B70" s="97">
        <v>152</v>
      </c>
      <c r="C70" s="105">
        <f>(B70/$B$37)*100</f>
        <v>9.268292682926829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776</v>
      </c>
    </row>
    <row r="71" spans="1:12" ht="13.5" thickBot="1">
      <c r="A71" s="90" t="s">
        <v>371</v>
      </c>
      <c r="B71" s="110">
        <v>8</v>
      </c>
      <c r="C71" s="111">
        <f>(B71/$B$37)*100</f>
        <v>0.4878048780487805</v>
      </c>
      <c r="D71" s="91"/>
      <c r="E71" s="92" t="s">
        <v>131</v>
      </c>
      <c r="F71" s="110">
        <v>37</v>
      </c>
      <c r="G71" s="118">
        <f t="shared" si="5"/>
        <v>13.309352517985612</v>
      </c>
      <c r="H71" s="92" t="s">
        <v>131</v>
      </c>
      <c r="L71" s="15">
        <v>278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1223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1207</v>
      </c>
      <c r="G9" s="81">
        <f>(F9/$F$9)*100</f>
        <v>100</v>
      </c>
      <c r="I9" s="53"/>
    </row>
    <row r="10" spans="1:7" ht="12.75">
      <c r="A10" s="36" t="s">
        <v>137</v>
      </c>
      <c r="B10" s="97">
        <v>1212</v>
      </c>
      <c r="C10" s="105">
        <f aca="true" t="shared" si="0" ref="C10:C18">(B10/$B$8)*100</f>
        <v>99.1005723630417</v>
      </c>
      <c r="E10" s="32" t="s">
        <v>138</v>
      </c>
      <c r="F10" s="97">
        <v>1194</v>
      </c>
      <c r="G10" s="105">
        <f>(F10/$F$9)*100</f>
        <v>98.92294946147473</v>
      </c>
    </row>
    <row r="11" spans="1:7" ht="12.75">
      <c r="A11" s="36" t="s">
        <v>139</v>
      </c>
      <c r="B11" s="97">
        <v>11</v>
      </c>
      <c r="C11" s="105">
        <f t="shared" si="0"/>
        <v>0.8994276369582993</v>
      </c>
      <c r="E11" s="32" t="s">
        <v>140</v>
      </c>
      <c r="F11" s="97">
        <v>13</v>
      </c>
      <c r="G11" s="105">
        <f>(F11/$F$9)*100</f>
        <v>1.0770505385252693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1101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125</v>
      </c>
      <c r="G18" s="105">
        <f t="shared" si="1"/>
        <v>11.353315168029065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194</v>
      </c>
      <c r="G19" s="105">
        <f t="shared" si="1"/>
        <v>17.620345140781108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415</v>
      </c>
      <c r="G20" s="105">
        <f t="shared" si="1"/>
        <v>37.6930063578565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275</v>
      </c>
      <c r="G21" s="105">
        <f t="shared" si="1"/>
        <v>24.97729336966394</v>
      </c>
    </row>
    <row r="22" spans="1:7" ht="12.75">
      <c r="A22" s="36" t="s">
        <v>158</v>
      </c>
      <c r="B22" s="98">
        <v>39</v>
      </c>
      <c r="C22" s="105">
        <f t="shared" si="2"/>
        <v>3.188879803761243</v>
      </c>
      <c r="E22" s="1" t="s">
        <v>159</v>
      </c>
      <c r="F22" s="97">
        <v>92</v>
      </c>
      <c r="G22" s="105">
        <f t="shared" si="1"/>
        <v>8.35603996366939</v>
      </c>
    </row>
    <row r="23" spans="1:7" ht="12.75">
      <c r="A23" s="36" t="s">
        <v>160</v>
      </c>
      <c r="B23" s="98">
        <v>77</v>
      </c>
      <c r="C23" s="105">
        <f t="shared" si="2"/>
        <v>6.295993458708095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120</v>
      </c>
      <c r="C24" s="105">
        <f t="shared" si="2"/>
        <v>9.811937857726901</v>
      </c>
      <c r="E24" s="1" t="s">
        <v>163</v>
      </c>
      <c r="F24" s="97">
        <v>258300</v>
      </c>
      <c r="G24" s="112" t="s">
        <v>261</v>
      </c>
    </row>
    <row r="25" spans="1:7" ht="12.75">
      <c r="A25" s="36" t="s">
        <v>164</v>
      </c>
      <c r="B25" s="97">
        <v>34</v>
      </c>
      <c r="C25" s="105">
        <f t="shared" si="2"/>
        <v>2.7800490596892886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103</v>
      </c>
      <c r="C26" s="105">
        <f t="shared" si="2"/>
        <v>8.421913327882256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666</v>
      </c>
      <c r="C27" s="105">
        <f t="shared" si="2"/>
        <v>54.4562551103843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184</v>
      </c>
      <c r="C28" s="105">
        <f t="shared" si="2"/>
        <v>15.044971381847915</v>
      </c>
      <c r="E28" s="32" t="s">
        <v>176</v>
      </c>
      <c r="F28" s="97">
        <v>820</v>
      </c>
      <c r="G28" s="105">
        <f aca="true" t="shared" si="3" ref="G28:G35">(F28/$F$14)*100</f>
        <v>74.47774750227066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1.2715712988192553</v>
      </c>
    </row>
    <row r="32" spans="1:7" ht="12.75">
      <c r="A32" s="36" t="s">
        <v>182</v>
      </c>
      <c r="B32" s="97">
        <v>20</v>
      </c>
      <c r="C32" s="105">
        <f t="shared" si="4"/>
        <v>1.6353229762878168</v>
      </c>
      <c r="E32" s="32" t="s">
        <v>183</v>
      </c>
      <c r="F32" s="97">
        <v>57</v>
      </c>
      <c r="G32" s="105">
        <f t="shared" si="3"/>
        <v>5.177111716621254</v>
      </c>
    </row>
    <row r="33" spans="1:7" ht="12.75">
      <c r="A33" s="36" t="s">
        <v>184</v>
      </c>
      <c r="B33" s="97">
        <v>6</v>
      </c>
      <c r="C33" s="105">
        <f t="shared" si="4"/>
        <v>0.49059689288634506</v>
      </c>
      <c r="E33" s="32" t="s">
        <v>185</v>
      </c>
      <c r="F33" s="97">
        <v>138</v>
      </c>
      <c r="G33" s="105">
        <f t="shared" si="3"/>
        <v>12.534059945504087</v>
      </c>
    </row>
    <row r="34" spans="1:7" ht="12.75">
      <c r="A34" s="36" t="s">
        <v>186</v>
      </c>
      <c r="B34" s="97">
        <v>36</v>
      </c>
      <c r="C34" s="105">
        <f t="shared" si="4"/>
        <v>2.9435813573180702</v>
      </c>
      <c r="E34" s="32" t="s">
        <v>187</v>
      </c>
      <c r="F34" s="97">
        <v>239</v>
      </c>
      <c r="G34" s="105">
        <f t="shared" si="3"/>
        <v>21.707538601271573</v>
      </c>
    </row>
    <row r="35" spans="1:7" ht="12.75">
      <c r="A35" s="36" t="s">
        <v>188</v>
      </c>
      <c r="B35" s="97">
        <v>119</v>
      </c>
      <c r="C35" s="105">
        <f t="shared" si="4"/>
        <v>9.730171708912511</v>
      </c>
      <c r="E35" s="32" t="s">
        <v>189</v>
      </c>
      <c r="F35" s="97">
        <v>372</v>
      </c>
      <c r="G35" s="105">
        <f t="shared" si="3"/>
        <v>33.787465940054496</v>
      </c>
    </row>
    <row r="36" spans="1:7" ht="12.75">
      <c r="A36" s="36" t="s">
        <v>190</v>
      </c>
      <c r="B36" s="97">
        <v>202</v>
      </c>
      <c r="C36" s="105">
        <f t="shared" si="4"/>
        <v>16.516762060506952</v>
      </c>
      <c r="E36" s="32" t="s">
        <v>191</v>
      </c>
      <c r="F36" s="97">
        <v>1710</v>
      </c>
      <c r="G36" s="112" t="s">
        <v>261</v>
      </c>
    </row>
    <row r="37" spans="1:7" ht="12.75">
      <c r="A37" s="36" t="s">
        <v>192</v>
      </c>
      <c r="B37" s="97">
        <v>276</v>
      </c>
      <c r="C37" s="105">
        <f t="shared" si="4"/>
        <v>22.567457072771873</v>
      </c>
      <c r="E37" s="32" t="s">
        <v>193</v>
      </c>
      <c r="F37" s="97">
        <v>281</v>
      </c>
      <c r="G37" s="105">
        <f>(F37/$F$14)*100</f>
        <v>25.522252497729337</v>
      </c>
    </row>
    <row r="38" spans="1:7" ht="12.75">
      <c r="A38" s="36" t="s">
        <v>194</v>
      </c>
      <c r="B38" s="97">
        <v>223</v>
      </c>
      <c r="C38" s="105">
        <f t="shared" si="4"/>
        <v>18.233851185609158</v>
      </c>
      <c r="E38" s="32" t="s">
        <v>191</v>
      </c>
      <c r="F38" s="97">
        <v>567</v>
      </c>
      <c r="G38" s="112" t="s">
        <v>261</v>
      </c>
    </row>
    <row r="39" spans="1:7" ht="12.75">
      <c r="A39" s="36" t="s">
        <v>195</v>
      </c>
      <c r="B39" s="97">
        <v>341</v>
      </c>
      <c r="C39" s="105">
        <f t="shared" si="4"/>
        <v>27.88225674570728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1207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276</v>
      </c>
      <c r="G43" s="105">
        <f aca="true" t="shared" si="5" ref="G43:G48">(F43/$F$14)*100</f>
        <v>25.068119891008173</v>
      </c>
    </row>
    <row r="44" spans="1:7" ht="12.75">
      <c r="A44" s="36" t="s">
        <v>209</v>
      </c>
      <c r="B44" s="98">
        <v>108</v>
      </c>
      <c r="C44" s="105">
        <f aca="true" t="shared" si="6" ref="C44:C49">(B44/$B$42)*100</f>
        <v>8.947804473902236</v>
      </c>
      <c r="E44" s="32" t="s">
        <v>210</v>
      </c>
      <c r="F44" s="97">
        <v>192</v>
      </c>
      <c r="G44" s="105">
        <f t="shared" si="5"/>
        <v>17.43869209809264</v>
      </c>
    </row>
    <row r="45" spans="1:7" ht="12.75">
      <c r="A45" s="36" t="s">
        <v>211</v>
      </c>
      <c r="B45" s="98">
        <v>265</v>
      </c>
      <c r="C45" s="105">
        <f t="shared" si="6"/>
        <v>21.955260977630488</v>
      </c>
      <c r="E45" s="32" t="s">
        <v>212</v>
      </c>
      <c r="F45" s="97">
        <v>200</v>
      </c>
      <c r="G45" s="105">
        <f t="shared" si="5"/>
        <v>18.1653042688465</v>
      </c>
    </row>
    <row r="46" spans="1:7" ht="12.75">
      <c r="A46" s="36" t="s">
        <v>213</v>
      </c>
      <c r="B46" s="98">
        <v>233</v>
      </c>
      <c r="C46" s="105">
        <f t="shared" si="6"/>
        <v>19.304059652029824</v>
      </c>
      <c r="E46" s="32" t="s">
        <v>214</v>
      </c>
      <c r="F46" s="97">
        <v>121</v>
      </c>
      <c r="G46" s="105">
        <f t="shared" si="5"/>
        <v>10.990009082652135</v>
      </c>
    </row>
    <row r="47" spans="1:7" ht="12.75">
      <c r="A47" s="36" t="s">
        <v>215</v>
      </c>
      <c r="B47" s="97">
        <v>181</v>
      </c>
      <c r="C47" s="105">
        <f t="shared" si="6"/>
        <v>14.99585749792875</v>
      </c>
      <c r="E47" s="32" t="s">
        <v>216</v>
      </c>
      <c r="F47" s="97">
        <v>101</v>
      </c>
      <c r="G47" s="105">
        <f t="shared" si="5"/>
        <v>9.173478655767484</v>
      </c>
    </row>
    <row r="48" spans="1:7" ht="12.75">
      <c r="A48" s="36" t="s">
        <v>217</v>
      </c>
      <c r="B48" s="97">
        <v>164</v>
      </c>
      <c r="C48" s="105">
        <f t="shared" si="6"/>
        <v>13.587406793703396</v>
      </c>
      <c r="E48" s="32" t="s">
        <v>218</v>
      </c>
      <c r="F48" s="97">
        <v>205</v>
      </c>
      <c r="G48" s="105">
        <f t="shared" si="5"/>
        <v>18.619436875567665</v>
      </c>
    </row>
    <row r="49" spans="1:7" ht="12.75">
      <c r="A49" s="36" t="s">
        <v>219</v>
      </c>
      <c r="B49" s="97">
        <v>256</v>
      </c>
      <c r="C49" s="105">
        <f t="shared" si="6"/>
        <v>21.209610604805302</v>
      </c>
      <c r="E49" s="32" t="s">
        <v>220</v>
      </c>
      <c r="F49" s="97">
        <v>6</v>
      </c>
      <c r="G49" s="105">
        <f>(F49/$F$14)*100</f>
        <v>0.544959128065395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57</v>
      </c>
      <c r="G51" s="81">
        <f>(F51/F$51)*100</f>
        <v>100</v>
      </c>
    </row>
    <row r="52" spans="1:7" ht="12.75">
      <c r="A52" s="4" t="s">
        <v>223</v>
      </c>
      <c r="B52" s="97">
        <v>35</v>
      </c>
      <c r="C52" s="105">
        <f>(B52/$B$42)*100</f>
        <v>2.899751449875725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264</v>
      </c>
      <c r="C53" s="105">
        <f>(B53/$B$42)*100</f>
        <v>21.87241093620547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662</v>
      </c>
      <c r="C54" s="105">
        <f>(B54/$B$42)*100</f>
        <v>54.84672742336372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246</v>
      </c>
      <c r="C55" s="105">
        <f>(B55/$B$42)*100</f>
        <v>20.381110190555095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50.877192982456144</v>
      </c>
    </row>
    <row r="58" spans="1:7" ht="12.75">
      <c r="A58" s="36" t="s">
        <v>234</v>
      </c>
      <c r="B58" s="97">
        <v>787</v>
      </c>
      <c r="C58" s="105">
        <f aca="true" t="shared" si="8" ref="C58:C66">(B58/$B$42)*100</f>
        <v>65.2029826014913</v>
      </c>
      <c r="E58" s="32" t="s">
        <v>235</v>
      </c>
      <c r="F58" s="97">
        <v>28</v>
      </c>
      <c r="G58" s="105">
        <f t="shared" si="7"/>
        <v>49.122807017543856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26</v>
      </c>
      <c r="C60" s="105">
        <f t="shared" si="8"/>
        <v>2.1541010770505387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368</v>
      </c>
      <c r="C61" s="105">
        <f t="shared" si="8"/>
        <v>30.488815244407625</v>
      </c>
      <c r="E61" s="32" t="s">
        <v>163</v>
      </c>
      <c r="F61" s="97">
        <v>898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26</v>
      </c>
      <c r="C65" s="105">
        <f t="shared" si="8"/>
        <v>2.1541010770505387</v>
      </c>
      <c r="E65" s="32" t="s">
        <v>208</v>
      </c>
      <c r="F65" s="97">
        <v>11</v>
      </c>
      <c r="G65" s="105">
        <f aca="true" t="shared" si="9" ref="G65:G71">(F65/F$51)*100</f>
        <v>19.298245614035086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</v>
      </c>
      <c r="G66" s="105">
        <f t="shared" si="9"/>
        <v>21.052631578947366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24</v>
      </c>
      <c r="G67" s="105">
        <f t="shared" si="9"/>
        <v>42.10526315789473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</v>
      </c>
      <c r="G70" s="105">
        <f t="shared" si="9"/>
        <v>17.543859649122805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2002-06-12T13:38:43Z</dcterms:modified>
  <cp:category/>
  <cp:version/>
  <cp:contentType/>
  <cp:contentStatus/>
</cp:coreProperties>
</file>