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<sst xmlns="http://schemas.openxmlformats.org/spreadsheetml/2006/main" count="694" uniqueCount="437">
  <si>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</si>
  <si>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</si>
  <si>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</si>
  <si>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</si>
  <si>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</si>
  <si>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</si>
  <si>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</si>
  <si>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</si>
  <si>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</si>
  <si>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</si>
  <si>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</si>
  <si>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</si>
  <si>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</si>
  <si>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</si>
  <si>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</si>
  <si>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</si>
  <si>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</si>
  <si>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</si>
  <si>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</si>
  <si>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</si>
  <si>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</si>
  <si>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</si>
  <si>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</si>
  <si>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</si>
  <si>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</si>
  <si>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</si>
  <si>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</si>
  <si>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</si>
  <si>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</si>
  <si>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</si>
  <si>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</si>
  <si>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</si>
  <si>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</si>
  <si>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</si>
  <si>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</si>
  <si>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</si>
  <si>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</si>
  <si>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</si>
  <si>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</si>
  <si>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</si>
  <si>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</si>
  <si>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</si>
  <si>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</si>
  <si>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</si>
  <si>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</si>
  <si>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</si>
  <si>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</si>
  <si>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</si>
  <si>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</si>
  <si>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</si>
  <si>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</si>
  <si>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</si>
  <si>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</si>
  <si>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</si>
  <si>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</si>
  <si>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</si>
  <si>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</si>
  <si>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</si>
  <si>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</si>
  <si>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</si>
  <si>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</si>
  <si>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</si>
  <si>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</si>
  <si>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</si>
  <si>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</si>
  <si>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</si>
  <si>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</si>
  <si>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</si>
  <si>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</si>
  <si>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</si>
  <si>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</si>
  <si>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</si>
  <si>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</si>
  <si>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</si>
  <si>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</si>
  <si>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</si>
  <si>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</si>
  <si>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</si>
  <si>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</si>
  <si>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</si>
  <si>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</si>
  <si>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</si>
  <si>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</si>
  <si>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</si>
  <si>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</si>
  <si>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</si>
  <si>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</si>
  <si>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</si>
  <si>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</si>
  <si>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</si>
  <si>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</si>
  <si>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</si>
  <si>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</si>
  <si>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</si>
  <si>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</si>
  <si>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</si>
  <si>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</si>
  <si>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</si>
  <si>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</si>
  <si>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</si>
  <si>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</si>
  <si>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</si>
  <si>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</si>
  <si>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</si>
  <si>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</si>
  <si>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</si>
  <si>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</si>
  <si>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</si>
  <si>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</si>
  <si>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</si>
  <si>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</si>
  <si>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</si>
  <si>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</si>
  <si>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</si>
  <si>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</si>
  <si>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</si>
  <si>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</si>
  <si>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</si>
  <si>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</si>
  <si>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</si>
  <si>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</si>
  <si>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</si>
  <si>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</si>
  <si>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</si>
  <si>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</si>
  <si>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</si>
  <si>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</si>
  <si>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</si>
  <si>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</si>
  <si>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</si>
  <si>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</si>
  <si>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</si>
  <si>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</si>
  <si>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</si>
  <si>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</si>
  <si>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</si>
  <si>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</si>
  <si>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</si>
  <si>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</si>
  <si>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</si>
  <si>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</si>
  <si>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</si>
  <si>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</si>
  <si>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</si>
  <si>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</si>
  <si>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</si>
  <si>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</si>
  <si>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</si>
  <si>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</si>
  <si>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</si>
  <si>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</si>
  <si>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</si>
  <si>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</si>
  <si>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</si>
  <si>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</si>
  <si>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</si>
  <si>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</si>
  <si>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</si>
  <si>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</si>
  <si>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</si>
  <si>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</si>
  <si>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</si>
  <si>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</si>
  <si>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</si>
  <si>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</si>
  <si>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</si>
  <si>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</si>
  <si>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</si>
  <si>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</si>
  <si>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</si>
  <si>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</si>
  <si>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</si>
  <si>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</si>
  <si>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</si>
  <si>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</si>
  <si>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</si>
  <si>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</si>
  <si>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</si>
  <si>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</si>
  <si>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</si>
  <si>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</si>
  <si>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</si>
  <si>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</si>
  <si>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</si>
  <si>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</si>
  <si>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</si>
  <si>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</si>
  <si>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</si>
  <si>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</si>
  <si>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</si>
  <si>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</si>
  <si>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</si>
  <si>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</si>
  <si>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</si>
  <si>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</si>
  <si>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</si>
  <si>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</si>
  <si>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</si>
  <si>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</si>
  <si>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</si>
  <si>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</si>
  <si>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</si>
  <si>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</si>
  <si>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</si>
  <si>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</si>
  <si>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</si>
  <si>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</si>
  <si>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</si>
  <si>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</si>
  <si>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</si>
  <si>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</si>
  <si>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</si>
  <si>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</si>
  <si>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</si>
  <si>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</si>
  <si>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</si>
  <si>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</si>
  <si>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</si>
  <si>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</si>
  <si>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</si>
  <si>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</si>
  <si>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</si>
  <si>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</si>
  <si>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</si>
  <si>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</si>
  <si>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</si>
  <si>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</si>
  <si>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</si>
  <si>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</si>
  <si>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</si>
  <si>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</si>
  <si>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</si>
  <si>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</si>
  <si>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</si>
  <si>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</si>
  <si>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</si>
  <si>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</si>
  <si>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</si>
  <si>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</si>
  <si>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</si>
  <si>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</si>
  <si>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</si>
  <si>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</si>
  <si>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</si>
  <si>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</si>
  <si>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</si>
  <si>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</si>
  <si>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</si>
  <si>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</si>
  <si>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</si>
  <si>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</si>
  <si>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</si>
  <si>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</si>
  <si>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</si>
  <si>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</si>
  <si>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</si>
  <si>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</si>
  <si>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</si>
  <si>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</si>
  <si>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</si>
  <si>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</si>
  <si>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</si>
  <si>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</si>
  <si>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</si>
  <si>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</si>
  <si>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</si>
  <si>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</si>
  <si>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</si>
  <si>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</si>
  <si>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</si>
  <si>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</si>
  <si>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</si>
  <si>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</si>
  <si>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</si>
  <si>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</si>
  <si>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</si>
  <si>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</si>
  <si>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</si>
  <si>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</si>
  <si>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</si>
  <si>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</si>
  <si>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</si>
  <si>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</si>
  <si>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</si>
  <si>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</si>
  <si>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</si>
  <si>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</si>
  <si>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</si>
  <si>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</si>
  <si>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</si>
  <si>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</si>
  <si>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</si>
  <si>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</si>
  <si>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</si>
  <si>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</si>
  <si>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</si>
  <si>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</si>
  <si>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</si>
  <si>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</si>
  <si>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</si>
  <si>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</si>
  <si>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</si>
  <si>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</si>
  <si>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</si>
  <si>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</si>
  <si>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</si>
  <si>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</si>
  <si>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</si>
  <si>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</si>
  <si>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</si>
  <si>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</si>
  <si>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</si>
  <si>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</si>
  <si>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</si>
  <si>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</si>
  <si>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</si>
  <si>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</si>
  <si>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</si>
  <si>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</si>
  <si>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</si>
  <si>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</si>
  <si>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</si>
  <si>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</si>
  <si>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</si>
  <si>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</si>
  <si>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</si>
  <si>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</si>
  <si>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</si>
  <si>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</si>
  <si>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</si>
  <si>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</si>
  <si>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</si>
  <si>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</si>
  <si>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</si>
  <si>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</si>
  <si>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</si>
  <si>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</si>
  <si>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</si>
  <si>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</si>
  <si>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</si>
  <si>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</si>
  <si>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</si>
  <si>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</si>
  <si>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</si>
  <si>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</si>
  <si>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</si>
  <si>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</si>
  <si>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</si>
  <si>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</si>
  <si>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</si>
  <si>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</si>
  <si>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</si>
  <si>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</si>
  <si>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</si>
  <si>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</si>
  <si>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</si>
  <si>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</si>
  <si>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</si>
  <si>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</si>
  <si>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</si>
  <si>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</si>
  <si>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</si>
  <si>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</si>
  <si>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</si>
  <si>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</si>
  <si>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</si>
  <si>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</si>
  <si>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</si>
  <si>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</si>
  <si>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</si>
  <si>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</si>
  <si>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</si>
  <si>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</si>
  <si>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</si>
  <si>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</si>
  <si>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</si>
  <si>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</si>
  <si>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</si>
  <si>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</si>
  <si>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</si>
  <si>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</si>
  <si>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</si>
  <si>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</si>
  <si>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</si>
  <si>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</si>
  <si>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</si>
  <si>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</si>
  <si>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</si>
  <si>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</si>
  <si>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</si>
  <si>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</si>
  <si>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</si>
  <si>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</si>
  <si>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</si>
  <si>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</si>
  <si>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</si>
  <si>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Shrewsbury township, Monmouth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</si>
  <si>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Shrewsbury township</t>
    </r>
    <r>
      <rPr>
        <b/>
        <sz val="12"/>
        <rFont val="Arial"/>
        <family val="2"/>
      </rPr>
      <t>, Monmouth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</si>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</sst>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1098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1098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530</v>
      </c>
      <c r="C9" s="151">
        <f>(B9/$B$7)*100</f>
        <v>48.26958105646631</v>
      </c>
      <c r="D9" s="152"/>
      <c r="E9" s="152" t="s">
        <v>403</v>
      </c>
      <c r="F9" s="150">
        <v>73</v>
      </c>
      <c r="G9" s="153">
        <f t="shared" si="0"/>
        <v>6.648451730418944</v>
      </c>
    </row>
    <row r="10" spans="1:7" ht="12.75">
      <c r="A10" s="149" t="s">
        <v>404</v>
      </c>
      <c r="B10" s="150">
        <v>568</v>
      </c>
      <c r="C10" s="151">
        <f>(B10/$B$7)*100</f>
        <v>51.73041894353369</v>
      </c>
      <c r="D10" s="152"/>
      <c r="E10" s="152" t="s">
        <v>405</v>
      </c>
      <c r="F10" s="150">
        <v>22</v>
      </c>
      <c r="G10" s="153">
        <f t="shared" si="0"/>
        <v>2.0036429872495445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19</v>
      </c>
      <c r="G11" s="153">
        <f t="shared" si="0"/>
        <v>1.7304189435336976</v>
      </c>
    </row>
    <row r="12" spans="1:7" ht="12.75">
      <c r="A12" s="149" t="s">
        <v>407</v>
      </c>
      <c r="B12" s="150">
        <v>82</v>
      </c>
      <c r="C12" s="151">
        <f aca="true" t="shared" si="1" ref="C12:C24">B12*100/B$7</f>
        <v>7.468123861566484</v>
      </c>
      <c r="D12" s="152"/>
      <c r="E12" s="152" t="s">
        <v>408</v>
      </c>
      <c r="F12" s="150">
        <v>0</v>
      </c>
      <c r="G12" s="153">
        <f t="shared" si="0"/>
        <v>0</v>
      </c>
    </row>
    <row r="13" spans="1:7" ht="12.75">
      <c r="A13" s="149" t="s">
        <v>409</v>
      </c>
      <c r="B13" s="150">
        <v>55</v>
      </c>
      <c r="C13" s="151">
        <f t="shared" si="1"/>
        <v>5.009107468123862</v>
      </c>
      <c r="D13" s="152"/>
      <c r="E13" s="152" t="s">
        <v>410</v>
      </c>
      <c r="F13" s="150">
        <v>32</v>
      </c>
      <c r="G13" s="153">
        <f t="shared" si="0"/>
        <v>2.914389799635701</v>
      </c>
    </row>
    <row r="14" spans="1:7" ht="12.75">
      <c r="A14" s="149" t="s">
        <v>411</v>
      </c>
      <c r="B14" s="150">
        <v>50</v>
      </c>
      <c r="C14" s="151">
        <f t="shared" si="1"/>
        <v>4.553734061930784</v>
      </c>
      <c r="D14" s="152"/>
      <c r="E14" s="152" t="s">
        <v>412</v>
      </c>
      <c r="F14" s="150">
        <v>1025</v>
      </c>
      <c r="G14" s="153">
        <f t="shared" si="0"/>
        <v>93.35154826958106</v>
      </c>
    </row>
    <row r="15" spans="1:7" ht="12.75">
      <c r="A15" s="149" t="s">
        <v>413</v>
      </c>
      <c r="B15" s="150">
        <v>64</v>
      </c>
      <c r="C15" s="151">
        <f t="shared" si="1"/>
        <v>5.828779599271402</v>
      </c>
      <c r="D15" s="152"/>
      <c r="E15" s="152" t="s">
        <v>414</v>
      </c>
      <c r="F15" s="150">
        <v>697</v>
      </c>
      <c r="G15" s="153">
        <f t="shared" si="0"/>
        <v>63.479052823315115</v>
      </c>
    </row>
    <row r="16" spans="1:7" ht="12.75">
      <c r="A16" s="149" t="s">
        <v>415</v>
      </c>
      <c r="B16" s="150">
        <v>77</v>
      </c>
      <c r="C16" s="151">
        <f t="shared" si="1"/>
        <v>7.012750455373406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223</v>
      </c>
      <c r="C17" s="151">
        <f t="shared" si="1"/>
        <v>20.309653916211293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192</v>
      </c>
      <c r="C18" s="151">
        <f t="shared" si="1"/>
        <v>17.48633879781421</v>
      </c>
      <c r="D18" s="152"/>
      <c r="E18" s="143" t="s">
        <v>419</v>
      </c>
      <c r="F18" s="141">
        <v>1098</v>
      </c>
      <c r="G18" s="148">
        <v>100</v>
      </c>
    </row>
    <row r="19" spans="1:7" ht="12.75">
      <c r="A19" s="149" t="s">
        <v>420</v>
      </c>
      <c r="B19" s="150">
        <v>154</v>
      </c>
      <c r="C19" s="151">
        <f t="shared" si="1"/>
        <v>14.025500910746812</v>
      </c>
      <c r="D19" s="152"/>
      <c r="E19" s="152" t="s">
        <v>421</v>
      </c>
      <c r="F19" s="150">
        <v>1096</v>
      </c>
      <c r="G19" s="153">
        <f aca="true" t="shared" si="2" ref="G19:G30">F19*100/F$18</f>
        <v>99.81785063752277</v>
      </c>
    </row>
    <row r="20" spans="1:7" ht="12.75">
      <c r="A20" s="149" t="s">
        <v>422</v>
      </c>
      <c r="B20" s="150">
        <v>49</v>
      </c>
      <c r="C20" s="151">
        <f t="shared" si="1"/>
        <v>4.462659380692168</v>
      </c>
      <c r="D20" s="152"/>
      <c r="E20" s="152" t="s">
        <v>423</v>
      </c>
      <c r="F20" s="150">
        <v>521</v>
      </c>
      <c r="G20" s="153">
        <f t="shared" si="2"/>
        <v>47.44990892531876</v>
      </c>
    </row>
    <row r="21" spans="1:7" ht="12.75">
      <c r="A21" s="149" t="s">
        <v>424</v>
      </c>
      <c r="B21" s="150">
        <v>33</v>
      </c>
      <c r="C21" s="151">
        <f t="shared" si="1"/>
        <v>3.0054644808743167</v>
      </c>
      <c r="D21" s="152"/>
      <c r="E21" s="152" t="s">
        <v>425</v>
      </c>
      <c r="F21" s="150">
        <v>149</v>
      </c>
      <c r="G21" s="153">
        <f t="shared" si="2"/>
        <v>13.570127504553733</v>
      </c>
    </row>
    <row r="22" spans="1:7" ht="12.75">
      <c r="A22" s="149" t="s">
        <v>426</v>
      </c>
      <c r="B22" s="150">
        <v>55</v>
      </c>
      <c r="C22" s="151">
        <f t="shared" si="1"/>
        <v>5.009107468123862</v>
      </c>
      <c r="D22" s="152"/>
      <c r="E22" s="152" t="s">
        <v>427</v>
      </c>
      <c r="F22" s="150">
        <v>267</v>
      </c>
      <c r="G22" s="153">
        <f t="shared" si="2"/>
        <v>24.316939890710383</v>
      </c>
    </row>
    <row r="23" spans="1:7" ht="12.75">
      <c r="A23" s="149" t="s">
        <v>428</v>
      </c>
      <c r="B23" s="150">
        <v>48</v>
      </c>
      <c r="C23" s="151">
        <f t="shared" si="1"/>
        <v>4.371584699453552</v>
      </c>
      <c r="D23" s="152"/>
      <c r="E23" s="152" t="s">
        <v>429</v>
      </c>
      <c r="F23" s="150">
        <v>202</v>
      </c>
      <c r="G23" s="153">
        <f t="shared" si="2"/>
        <v>18.397085610200364</v>
      </c>
    </row>
    <row r="24" spans="1:7" ht="12.75">
      <c r="A24" s="149" t="s">
        <v>430</v>
      </c>
      <c r="B24" s="150">
        <v>16</v>
      </c>
      <c r="C24" s="151">
        <f t="shared" si="1"/>
        <v>1.4571948998178506</v>
      </c>
      <c r="D24" s="152"/>
      <c r="E24" s="152" t="s">
        <v>431</v>
      </c>
      <c r="F24" s="150">
        <v>66</v>
      </c>
      <c r="G24" s="153">
        <f t="shared" si="2"/>
        <v>6.0109289617486334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21</v>
      </c>
      <c r="G25" s="153">
        <f t="shared" si="2"/>
        <v>1.9125683060109289</v>
      </c>
    </row>
    <row r="26" spans="1:7" ht="12.75">
      <c r="A26" s="149" t="s">
        <v>433</v>
      </c>
      <c r="B26" s="155">
        <v>34.9</v>
      </c>
      <c r="C26" s="156" t="s">
        <v>261</v>
      </c>
      <c r="D26" s="152"/>
      <c r="E26" s="157" t="s">
        <v>434</v>
      </c>
      <c r="F26" s="158">
        <v>93</v>
      </c>
      <c r="G26" s="153">
        <f t="shared" si="2"/>
        <v>8.469945355191257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45</v>
      </c>
      <c r="G27" s="153">
        <f t="shared" si="2"/>
        <v>4.098360655737705</v>
      </c>
    </row>
    <row r="28" spans="1:7" ht="12.75">
      <c r="A28" s="149" t="s">
        <v>262</v>
      </c>
      <c r="B28" s="150">
        <v>872</v>
      </c>
      <c r="C28" s="151">
        <f aca="true" t="shared" si="3" ref="C28:C35">B28*100/B$7</f>
        <v>79.41712204007285</v>
      </c>
      <c r="D28" s="152"/>
      <c r="E28" s="152" t="s">
        <v>436</v>
      </c>
      <c r="F28" s="150">
        <v>2</v>
      </c>
      <c r="G28" s="153">
        <f t="shared" si="2"/>
        <v>0.18214936247723132</v>
      </c>
    </row>
    <row r="29" spans="1:7" ht="12.75">
      <c r="A29" s="149" t="s">
        <v>0</v>
      </c>
      <c r="B29" s="150">
        <v>413</v>
      </c>
      <c r="C29" s="151">
        <f t="shared" si="3"/>
        <v>37.61384335154827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459</v>
      </c>
      <c r="C30" s="151">
        <f t="shared" si="3"/>
        <v>41.80327868852459</v>
      </c>
      <c r="D30" s="152"/>
      <c r="E30" s="152" t="s">
        <v>3</v>
      </c>
      <c r="F30" s="150">
        <v>2</v>
      </c>
      <c r="G30" s="153">
        <f t="shared" si="2"/>
        <v>0.18214936247723132</v>
      </c>
    </row>
    <row r="31" spans="1:7" ht="12.75">
      <c r="A31" s="149" t="s">
        <v>4</v>
      </c>
      <c r="B31" s="150">
        <v>838</v>
      </c>
      <c r="C31" s="151">
        <f t="shared" si="3"/>
        <v>76.32058287795992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137</v>
      </c>
      <c r="C32" s="151">
        <f t="shared" si="3"/>
        <v>12.477231329690346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119</v>
      </c>
      <c r="C33" s="151">
        <f t="shared" si="3"/>
        <v>10.837887067395265</v>
      </c>
      <c r="D33" s="152"/>
      <c r="E33" s="143" t="s">
        <v>8</v>
      </c>
      <c r="F33" s="141">
        <v>521</v>
      </c>
      <c r="G33" s="148">
        <v>100</v>
      </c>
    </row>
    <row r="34" spans="1:7" ht="12.75">
      <c r="A34" s="149" t="s">
        <v>0</v>
      </c>
      <c r="B34" s="150">
        <v>43</v>
      </c>
      <c r="C34" s="151">
        <f t="shared" si="3"/>
        <v>3.916211293260474</v>
      </c>
      <c r="D34" s="152"/>
      <c r="E34" s="152" t="s">
        <v>9</v>
      </c>
      <c r="F34" s="150">
        <v>255</v>
      </c>
      <c r="G34" s="153">
        <f aca="true" t="shared" si="4" ref="G34:G42">F34*100/F$33</f>
        <v>48.94433781190019</v>
      </c>
    </row>
    <row r="35" spans="1:7" ht="12.75">
      <c r="A35" s="149" t="s">
        <v>2</v>
      </c>
      <c r="B35" s="150">
        <v>76</v>
      </c>
      <c r="C35" s="151">
        <f t="shared" si="3"/>
        <v>6.9216757741347905</v>
      </c>
      <c r="D35" s="152"/>
      <c r="E35" s="152" t="s">
        <v>10</v>
      </c>
      <c r="F35" s="150">
        <v>128</v>
      </c>
      <c r="G35" s="153">
        <f t="shared" si="4"/>
        <v>24.56813819577735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149</v>
      </c>
      <c r="G36" s="153">
        <f t="shared" si="4"/>
        <v>28.598848368522074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69</v>
      </c>
      <c r="G37" s="153">
        <f t="shared" si="4"/>
        <v>13.24376199616123</v>
      </c>
    </row>
    <row r="38" spans="1:7" ht="12.75">
      <c r="A38" s="163" t="s">
        <v>13</v>
      </c>
      <c r="B38" s="150">
        <v>1057</v>
      </c>
      <c r="C38" s="151">
        <f aca="true" t="shared" si="5" ref="C38:C56">B38*100/B$7</f>
        <v>96.26593806921676</v>
      </c>
      <c r="D38" s="152"/>
      <c r="E38" s="152" t="s">
        <v>14</v>
      </c>
      <c r="F38" s="150">
        <v>85</v>
      </c>
      <c r="G38" s="153">
        <f t="shared" si="4"/>
        <v>16.314779270633398</v>
      </c>
    </row>
    <row r="39" spans="1:7" ht="12.75">
      <c r="A39" s="149" t="s">
        <v>15</v>
      </c>
      <c r="B39" s="150">
        <v>733</v>
      </c>
      <c r="C39" s="151">
        <f t="shared" si="5"/>
        <v>66.75774134790528</v>
      </c>
      <c r="D39" s="152"/>
      <c r="E39" s="152" t="s">
        <v>10</v>
      </c>
      <c r="F39" s="150">
        <v>51</v>
      </c>
      <c r="G39" s="153">
        <f t="shared" si="4"/>
        <v>9.78886756238004</v>
      </c>
    </row>
    <row r="40" spans="1:7" ht="12.75">
      <c r="A40" s="149" t="s">
        <v>16</v>
      </c>
      <c r="B40" s="150">
        <v>183</v>
      </c>
      <c r="C40" s="151">
        <f t="shared" si="5"/>
        <v>16.666666666666668</v>
      </c>
      <c r="D40" s="152"/>
      <c r="E40" s="152" t="s">
        <v>17</v>
      </c>
      <c r="F40" s="150">
        <v>266</v>
      </c>
      <c r="G40" s="153">
        <f t="shared" si="4"/>
        <v>51.05566218809981</v>
      </c>
    </row>
    <row r="41" spans="1:7" ht="12.75">
      <c r="A41" s="149" t="s">
        <v>18</v>
      </c>
      <c r="B41" s="150">
        <v>0</v>
      </c>
      <c r="C41" s="151">
        <f t="shared" si="5"/>
        <v>0</v>
      </c>
      <c r="D41" s="152"/>
      <c r="E41" s="152" t="s">
        <v>19</v>
      </c>
      <c r="F41" s="150">
        <v>206</v>
      </c>
      <c r="G41" s="153">
        <f t="shared" si="4"/>
        <v>39.53934740882917</v>
      </c>
    </row>
    <row r="42" spans="1:7" ht="12.75">
      <c r="A42" s="149" t="s">
        <v>20</v>
      </c>
      <c r="B42" s="150">
        <v>110</v>
      </c>
      <c r="C42" s="151">
        <f t="shared" si="5"/>
        <v>10.018214936247723</v>
      </c>
      <c r="D42" s="152"/>
      <c r="E42" s="152" t="s">
        <v>21</v>
      </c>
      <c r="F42" s="150">
        <v>61</v>
      </c>
      <c r="G42" s="153">
        <f t="shared" si="4"/>
        <v>11.708253358925145</v>
      </c>
    </row>
    <row r="43" spans="1:7" ht="12.75">
      <c r="A43" s="149" t="s">
        <v>22</v>
      </c>
      <c r="B43" s="150">
        <v>44</v>
      </c>
      <c r="C43" s="151">
        <f t="shared" si="5"/>
        <v>4.007285974499089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13</v>
      </c>
      <c r="C44" s="151">
        <f t="shared" si="5"/>
        <v>1.1839708561020037</v>
      </c>
      <c r="D44" s="152"/>
      <c r="E44" s="152" t="s">
        <v>24</v>
      </c>
      <c r="F44" s="160">
        <v>143</v>
      </c>
      <c r="G44" s="164">
        <f>F44*100/F33</f>
        <v>27.44721689059501</v>
      </c>
    </row>
    <row r="45" spans="1:7" ht="12.75">
      <c r="A45" s="149" t="s">
        <v>25</v>
      </c>
      <c r="B45" s="150">
        <v>14</v>
      </c>
      <c r="C45" s="151">
        <f t="shared" si="5"/>
        <v>1.2750455373406193</v>
      </c>
      <c r="D45" s="152"/>
      <c r="E45" s="152" t="s">
        <v>26</v>
      </c>
      <c r="F45" s="160">
        <v>102</v>
      </c>
      <c r="G45" s="164">
        <f>F45*100/F33</f>
        <v>19.57773512476008</v>
      </c>
    </row>
    <row r="46" spans="1:7" ht="12.75">
      <c r="A46" s="149" t="s">
        <v>27</v>
      </c>
      <c r="B46" s="150">
        <v>1</v>
      </c>
      <c r="C46" s="151">
        <f t="shared" si="5"/>
        <v>0.09107468123861566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21</v>
      </c>
      <c r="C47" s="151">
        <f t="shared" si="5"/>
        <v>1.9125683060109289</v>
      </c>
      <c r="D47" s="152"/>
      <c r="E47" s="152" t="s">
        <v>29</v>
      </c>
      <c r="F47" s="165">
        <v>2.1</v>
      </c>
      <c r="G47" s="166" t="s">
        <v>261</v>
      </c>
    </row>
    <row r="48" spans="1:7" ht="12.75">
      <c r="A48" s="149" t="s">
        <v>30</v>
      </c>
      <c r="B48" s="150">
        <v>15</v>
      </c>
      <c r="C48" s="151">
        <f t="shared" si="5"/>
        <v>1.366120218579235</v>
      </c>
      <c r="D48" s="152"/>
      <c r="E48" s="152" t="s">
        <v>31</v>
      </c>
      <c r="F48" s="165">
        <v>2.89</v>
      </c>
      <c r="G48" s="166" t="s">
        <v>261</v>
      </c>
    </row>
    <row r="49" spans="1:7" ht="14.25">
      <c r="A49" s="149" t="s">
        <v>32</v>
      </c>
      <c r="B49" s="150">
        <v>2</v>
      </c>
      <c r="C49" s="151">
        <f t="shared" si="5"/>
        <v>0.18214936247723132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546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521</v>
      </c>
      <c r="G52" s="153">
        <f>F52*100/F$51</f>
        <v>95.42124542124542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25</v>
      </c>
      <c r="G53" s="153">
        <f>F53*100/F$51</f>
        <v>4.5787545787545785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1</v>
      </c>
      <c r="G54" s="153">
        <f>F54*100/F$51</f>
        <v>0.18315018315018314</v>
      </c>
    </row>
    <row r="55" spans="1:7" ht="12.75">
      <c r="A55" s="149" t="s">
        <v>43</v>
      </c>
      <c r="B55" s="150">
        <v>31</v>
      </c>
      <c r="C55" s="151">
        <f t="shared" si="5"/>
        <v>2.8233151183970855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41</v>
      </c>
      <c r="C56" s="151">
        <f t="shared" si="5"/>
        <v>3.734061930783242</v>
      </c>
      <c r="D56" s="152"/>
      <c r="E56" s="152" t="s">
        <v>45</v>
      </c>
      <c r="F56" s="167">
        <v>1.9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4.7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766</v>
      </c>
      <c r="C60" s="168">
        <f>B60*100/B7</f>
        <v>69.7632058287796</v>
      </c>
      <c r="D60" s="152"/>
      <c r="E60" s="143" t="s">
        <v>51</v>
      </c>
      <c r="F60" s="141">
        <v>521</v>
      </c>
      <c r="G60" s="148">
        <v>100</v>
      </c>
    </row>
    <row r="61" spans="1:7" ht="12.75">
      <c r="A61" s="149" t="s">
        <v>52</v>
      </c>
      <c r="B61" s="160">
        <v>204</v>
      </c>
      <c r="C61" s="168">
        <f>B61*100/B7</f>
        <v>18.579234972677597</v>
      </c>
      <c r="D61" s="152"/>
      <c r="E61" s="152" t="s">
        <v>53</v>
      </c>
      <c r="F61" s="150">
        <v>259</v>
      </c>
      <c r="G61" s="153">
        <f>F61*100/F$60</f>
        <v>49.712092130518236</v>
      </c>
    </row>
    <row r="62" spans="1:7" ht="12.75">
      <c r="A62" s="149" t="s">
        <v>54</v>
      </c>
      <c r="B62" s="160">
        <v>15</v>
      </c>
      <c r="C62" s="168">
        <f>B62*100/B7</f>
        <v>1.366120218579235</v>
      </c>
      <c r="D62" s="152"/>
      <c r="E62" s="152" t="s">
        <v>55</v>
      </c>
      <c r="F62" s="150">
        <v>262</v>
      </c>
      <c r="G62" s="153">
        <f>F62*100/F$60</f>
        <v>50.287907869481764</v>
      </c>
    </row>
    <row r="63" spans="1:7" ht="12.75">
      <c r="A63" s="149" t="s">
        <v>56</v>
      </c>
      <c r="B63" s="160">
        <v>122</v>
      </c>
      <c r="C63" s="168">
        <f>B63*100/B7</f>
        <v>11.11111111111111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0</v>
      </c>
      <c r="C64" s="168">
        <f>B64*100/B7</f>
        <v>0</v>
      </c>
      <c r="D64" s="152"/>
      <c r="E64" s="152" t="s">
        <v>58</v>
      </c>
      <c r="F64" s="165">
        <v>1.97</v>
      </c>
      <c r="G64" s="166" t="s">
        <v>261</v>
      </c>
    </row>
    <row r="65" spans="1:7" ht="13.5" thickBot="1">
      <c r="A65" s="171" t="s">
        <v>59</v>
      </c>
      <c r="B65" s="172">
        <v>40</v>
      </c>
      <c r="C65" s="173">
        <f>B65*100/B7</f>
        <v>3.6429872495446265</v>
      </c>
      <c r="D65" s="174"/>
      <c r="E65" s="174" t="s">
        <v>60</v>
      </c>
      <c r="F65" s="175">
        <v>2.24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1098</v>
      </c>
      <c r="G9" s="33">
        <f>(F9/$F$9)*100</f>
        <v>100</v>
      </c>
    </row>
    <row r="10" spans="1:7" ht="12.75">
      <c r="A10" s="29" t="s">
        <v>269</v>
      </c>
      <c r="B10" s="93">
        <v>242</v>
      </c>
      <c r="C10" s="33">
        <f aca="true" t="shared" si="0" ref="C10:C15">(B10/$B$10)*100</f>
        <v>100</v>
      </c>
      <c r="E10" s="34" t="s">
        <v>270</v>
      </c>
      <c r="F10" s="97">
        <v>905</v>
      </c>
      <c r="G10" s="84">
        <f aca="true" t="shared" si="1" ref="G10:G16">(F10/$F$9)*100</f>
        <v>82.42258652094718</v>
      </c>
    </row>
    <row r="11" spans="1:7" ht="12.75">
      <c r="A11" s="36" t="s">
        <v>271</v>
      </c>
      <c r="B11" s="98">
        <v>20</v>
      </c>
      <c r="C11" s="35">
        <f t="shared" si="0"/>
        <v>8.264462809917356</v>
      </c>
      <c r="E11" s="34" t="s">
        <v>272</v>
      </c>
      <c r="F11" s="97">
        <v>883</v>
      </c>
      <c r="G11" s="84">
        <f t="shared" si="1"/>
        <v>80.41894353369763</v>
      </c>
    </row>
    <row r="12" spans="1:7" ht="12.75">
      <c r="A12" s="36" t="s">
        <v>273</v>
      </c>
      <c r="B12" s="98">
        <v>12</v>
      </c>
      <c r="C12" s="35">
        <f t="shared" si="0"/>
        <v>4.958677685950414</v>
      </c>
      <c r="E12" s="34" t="s">
        <v>274</v>
      </c>
      <c r="F12" s="97">
        <v>629</v>
      </c>
      <c r="G12" s="84">
        <f t="shared" si="1"/>
        <v>57.28597449908926</v>
      </c>
    </row>
    <row r="13" spans="1:7" ht="12.75">
      <c r="A13" s="36" t="s">
        <v>275</v>
      </c>
      <c r="B13" s="98">
        <v>93</v>
      </c>
      <c r="C13" s="35">
        <f t="shared" si="0"/>
        <v>38.429752066115704</v>
      </c>
      <c r="E13" s="34" t="s">
        <v>276</v>
      </c>
      <c r="F13" s="97">
        <v>254</v>
      </c>
      <c r="G13" s="84">
        <f t="shared" si="1"/>
        <v>23.13296903460838</v>
      </c>
    </row>
    <row r="14" spans="1:7" ht="12.75">
      <c r="A14" s="36" t="s">
        <v>277</v>
      </c>
      <c r="B14" s="98">
        <v>56</v>
      </c>
      <c r="C14" s="35">
        <f t="shared" si="0"/>
        <v>23.140495867768596</v>
      </c>
      <c r="E14" s="34" t="s">
        <v>166</v>
      </c>
      <c r="F14" s="97">
        <v>22</v>
      </c>
      <c r="G14" s="84">
        <f t="shared" si="1"/>
        <v>2.0036429872495445</v>
      </c>
    </row>
    <row r="15" spans="1:7" ht="12.75">
      <c r="A15" s="36" t="s">
        <v>324</v>
      </c>
      <c r="B15" s="97">
        <v>61</v>
      </c>
      <c r="C15" s="35">
        <f t="shared" si="0"/>
        <v>25.206611570247933</v>
      </c>
      <c r="E15" s="34" t="s">
        <v>278</v>
      </c>
      <c r="F15" s="97">
        <v>193</v>
      </c>
      <c r="G15" s="84">
        <f t="shared" si="1"/>
        <v>17.577413479052822</v>
      </c>
    </row>
    <row r="16" spans="1:7" ht="12.75">
      <c r="A16" s="36"/>
      <c r="B16" s="93" t="s">
        <v>250</v>
      </c>
      <c r="C16" s="10"/>
      <c r="E16" s="34" t="s">
        <v>279</v>
      </c>
      <c r="F16" s="98">
        <v>83</v>
      </c>
      <c r="G16" s="84">
        <f t="shared" si="1"/>
        <v>7.5591985428051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72</v>
      </c>
      <c r="G17" s="84">
        <f>(F17/$F$9)*100</f>
        <v>6.557377049180328</v>
      </c>
    </row>
    <row r="18" spans="1:7" ht="12.75">
      <c r="A18" s="29" t="s">
        <v>282</v>
      </c>
      <c r="B18" s="93">
        <v>770</v>
      </c>
      <c r="C18" s="33">
        <f>(B18/$B$18)*100</f>
        <v>100</v>
      </c>
      <c r="E18" s="34" t="s">
        <v>283</v>
      </c>
      <c r="F18" s="97">
        <v>121</v>
      </c>
      <c r="G18" s="84">
        <f>(F18/$F$9)*100</f>
        <v>11.020036429872496</v>
      </c>
    </row>
    <row r="19" spans="1:7" ht="12.75">
      <c r="A19" s="36" t="s">
        <v>284</v>
      </c>
      <c r="B19" s="97">
        <v>53</v>
      </c>
      <c r="C19" s="84">
        <f aca="true" t="shared" si="2" ref="C19:C25">(B19/$B$18)*100</f>
        <v>6.883116883116883</v>
      </c>
      <c r="E19" s="34"/>
      <c r="F19" s="97" t="s">
        <v>250</v>
      </c>
      <c r="G19" s="84"/>
    </row>
    <row r="20" spans="1:7" ht="12.75">
      <c r="A20" s="36" t="s">
        <v>285</v>
      </c>
      <c r="B20" s="97">
        <v>82</v>
      </c>
      <c r="C20" s="84">
        <f t="shared" si="2"/>
        <v>10.649350649350648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251</v>
      </c>
      <c r="C21" s="84">
        <f t="shared" si="2"/>
        <v>32.5974025974026</v>
      </c>
      <c r="E21" s="38" t="s">
        <v>167</v>
      </c>
      <c r="F21" s="80">
        <v>193</v>
      </c>
      <c r="G21" s="33">
        <f>(F21/$F$21)*100</f>
        <v>100</v>
      </c>
    </row>
    <row r="22" spans="1:7" ht="12.75">
      <c r="A22" s="36" t="s">
        <v>302</v>
      </c>
      <c r="B22" s="97">
        <v>170</v>
      </c>
      <c r="C22" s="84">
        <f t="shared" si="2"/>
        <v>22.07792207792208</v>
      </c>
      <c r="E22" s="34" t="s">
        <v>303</v>
      </c>
      <c r="F22" s="97">
        <v>27</v>
      </c>
      <c r="G22" s="84">
        <f aca="true" t="shared" si="3" ref="G22:G27">(F22/$F$21)*100</f>
        <v>13.989637305699482</v>
      </c>
    </row>
    <row r="23" spans="1:7" ht="12.75">
      <c r="A23" s="36" t="s">
        <v>304</v>
      </c>
      <c r="B23" s="97">
        <v>57</v>
      </c>
      <c r="C23" s="84">
        <f t="shared" si="2"/>
        <v>7.402597402597403</v>
      </c>
      <c r="E23" s="34" t="s">
        <v>305</v>
      </c>
      <c r="F23" s="97">
        <v>82</v>
      </c>
      <c r="G23" s="84">
        <f t="shared" si="3"/>
        <v>42.487046632124354</v>
      </c>
    </row>
    <row r="24" spans="1:7" ht="12.75">
      <c r="A24" s="36" t="s">
        <v>306</v>
      </c>
      <c r="B24" s="97">
        <v>113</v>
      </c>
      <c r="C24" s="84">
        <f t="shared" si="2"/>
        <v>14.675324675324674</v>
      </c>
      <c r="E24" s="34" t="s">
        <v>307</v>
      </c>
      <c r="F24" s="97">
        <v>2</v>
      </c>
      <c r="G24" s="84">
        <f t="shared" si="3"/>
        <v>1.0362694300518136</v>
      </c>
    </row>
    <row r="25" spans="1:7" ht="12.75">
      <c r="A25" s="36" t="s">
        <v>308</v>
      </c>
      <c r="B25" s="97">
        <v>44</v>
      </c>
      <c r="C25" s="84">
        <f t="shared" si="2"/>
        <v>5.714285714285714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82</v>
      </c>
      <c r="G26" s="84">
        <f t="shared" si="3"/>
        <v>42.487046632124354</v>
      </c>
    </row>
    <row r="27" spans="1:7" ht="12.75">
      <c r="A27" s="36" t="s">
        <v>311</v>
      </c>
      <c r="B27" s="108">
        <v>82.5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8">
        <v>20.4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1016</v>
      </c>
      <c r="G30" s="33">
        <f>(F30/$F$30)*100</f>
        <v>100</v>
      </c>
      <c r="J30" s="39"/>
    </row>
    <row r="31" spans="1:10" ht="12.75">
      <c r="A31" s="95" t="s">
        <v>296</v>
      </c>
      <c r="B31" s="93">
        <v>911</v>
      </c>
      <c r="C31" s="33">
        <f>(B31/$B$31)*100</f>
        <v>100</v>
      </c>
      <c r="E31" s="34" t="s">
        <v>317</v>
      </c>
      <c r="F31" s="97">
        <v>806</v>
      </c>
      <c r="G31" s="101">
        <f>(F31/$F$30)*100</f>
        <v>79.33070866141733</v>
      </c>
      <c r="J31" s="39"/>
    </row>
    <row r="32" spans="1:10" ht="12.75">
      <c r="A32" s="36" t="s">
        <v>318</v>
      </c>
      <c r="B32" s="97">
        <v>337</v>
      </c>
      <c r="C32" s="10">
        <f>(B32/$B$31)*100</f>
        <v>36.99231613611416</v>
      </c>
      <c r="E32" s="34" t="s">
        <v>319</v>
      </c>
      <c r="F32" s="97">
        <v>210</v>
      </c>
      <c r="G32" s="101">
        <f aca="true" t="shared" si="4" ref="G32:G39">(F32/$F$30)*100</f>
        <v>20.669291338582678</v>
      </c>
      <c r="J32" s="39"/>
    </row>
    <row r="33" spans="1:10" ht="12.75">
      <c r="A33" s="36" t="s">
        <v>320</v>
      </c>
      <c r="B33" s="97">
        <v>340</v>
      </c>
      <c r="C33" s="10">
        <f aca="true" t="shared" si="5" ref="C33:C38">(B33/$B$31)*100</f>
        <v>37.32162458836443</v>
      </c>
      <c r="E33" s="34" t="s">
        <v>321</v>
      </c>
      <c r="F33" s="97">
        <v>95</v>
      </c>
      <c r="G33" s="101">
        <f t="shared" si="4"/>
        <v>9.350393700787402</v>
      </c>
      <c r="J33" s="39"/>
    </row>
    <row r="34" spans="1:7" ht="12.75">
      <c r="A34" s="36" t="s">
        <v>322</v>
      </c>
      <c r="B34" s="97">
        <v>19</v>
      </c>
      <c r="C34" s="10">
        <f t="shared" si="5"/>
        <v>2.0856201975850714</v>
      </c>
      <c r="E34" s="34" t="s">
        <v>323</v>
      </c>
      <c r="F34" s="97">
        <v>69</v>
      </c>
      <c r="G34" s="101">
        <f t="shared" si="4"/>
        <v>6.791338582677166</v>
      </c>
    </row>
    <row r="35" spans="1:7" ht="12.75">
      <c r="A35" s="36" t="s">
        <v>325</v>
      </c>
      <c r="B35" s="97">
        <v>47</v>
      </c>
      <c r="C35" s="10">
        <f t="shared" si="5"/>
        <v>5.159165751920966</v>
      </c>
      <c r="E35" s="34" t="s">
        <v>321</v>
      </c>
      <c r="F35" s="97">
        <v>27</v>
      </c>
      <c r="G35" s="101">
        <f t="shared" si="4"/>
        <v>2.65748031496063</v>
      </c>
    </row>
    <row r="36" spans="1:7" ht="12.75">
      <c r="A36" s="36" t="s">
        <v>297</v>
      </c>
      <c r="B36" s="97">
        <v>37</v>
      </c>
      <c r="C36" s="10">
        <f t="shared" si="5"/>
        <v>4.061470911086718</v>
      </c>
      <c r="E36" s="34" t="s">
        <v>327</v>
      </c>
      <c r="F36" s="97">
        <v>90</v>
      </c>
      <c r="G36" s="101">
        <f t="shared" si="4"/>
        <v>8.858267716535433</v>
      </c>
    </row>
    <row r="37" spans="1:7" ht="12.75">
      <c r="A37" s="36" t="s">
        <v>326</v>
      </c>
      <c r="B37" s="97">
        <v>168</v>
      </c>
      <c r="C37" s="10">
        <f t="shared" si="5"/>
        <v>18.441273326015367</v>
      </c>
      <c r="E37" s="34" t="s">
        <v>321</v>
      </c>
      <c r="F37" s="97">
        <v>32</v>
      </c>
      <c r="G37" s="101">
        <f t="shared" si="4"/>
        <v>3.149606299212598</v>
      </c>
    </row>
    <row r="38" spans="1:7" ht="12.75">
      <c r="A38" s="36" t="s">
        <v>297</v>
      </c>
      <c r="B38" s="97">
        <v>106</v>
      </c>
      <c r="C38" s="10">
        <f t="shared" si="5"/>
        <v>11.63556531284303</v>
      </c>
      <c r="E38" s="34" t="s">
        <v>259</v>
      </c>
      <c r="F38" s="97">
        <v>51</v>
      </c>
      <c r="G38" s="101">
        <f t="shared" si="4"/>
        <v>5.019685039370079</v>
      </c>
    </row>
    <row r="39" spans="1:7" ht="12.75">
      <c r="A39" s="36"/>
      <c r="B39" s="97" t="s">
        <v>250</v>
      </c>
      <c r="C39" s="10"/>
      <c r="E39" s="34" t="s">
        <v>321</v>
      </c>
      <c r="F39" s="97">
        <v>36</v>
      </c>
      <c r="G39" s="101">
        <f t="shared" si="4"/>
        <v>3.543307086614173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22</v>
      </c>
      <c r="C42" s="33">
        <f>(B42/$B$42)*100</f>
        <v>100</v>
      </c>
      <c r="E42" s="31" t="s">
        <v>268</v>
      </c>
      <c r="F42" s="80">
        <v>1098</v>
      </c>
      <c r="G42" s="99">
        <f>(F42/$F$42)*100</f>
        <v>100</v>
      </c>
      <c r="I42" s="39"/>
    </row>
    <row r="43" spans="1:7" ht="12.75">
      <c r="A43" s="36" t="s">
        <v>301</v>
      </c>
      <c r="B43" s="98">
        <v>7</v>
      </c>
      <c r="C43" s="102">
        <f>(B43/$B$42)*100</f>
        <v>31.818181818181817</v>
      </c>
      <c r="E43" s="60" t="s">
        <v>168</v>
      </c>
      <c r="F43" s="106">
        <v>1284</v>
      </c>
      <c r="G43" s="107">
        <f aca="true" t="shared" si="6" ref="G43:G71">(F43/$F$42)*100</f>
        <v>116.93989071038251</v>
      </c>
    </row>
    <row r="44" spans="1:7" ht="12.75">
      <c r="A44" s="36"/>
      <c r="B44" s="93" t="s">
        <v>250</v>
      </c>
      <c r="C44" s="10"/>
      <c r="E44" s="1" t="s">
        <v>329</v>
      </c>
      <c r="F44" s="97">
        <v>0</v>
      </c>
      <c r="G44" s="101">
        <f t="shared" si="6"/>
        <v>0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</v>
      </c>
      <c r="G45" s="101">
        <f t="shared" si="6"/>
        <v>0.09107468123861566</v>
      </c>
    </row>
    <row r="46" spans="1:7" ht="12.75">
      <c r="A46" s="29" t="s">
        <v>331</v>
      </c>
      <c r="B46" s="93">
        <v>864</v>
      </c>
      <c r="C46" s="33">
        <f>(B46/$B$46)*100</f>
        <v>100</v>
      </c>
      <c r="E46" s="1" t="s">
        <v>332</v>
      </c>
      <c r="F46" s="97">
        <v>2</v>
      </c>
      <c r="G46" s="101">
        <f t="shared" si="6"/>
        <v>0.18214936247723132</v>
      </c>
    </row>
    <row r="47" spans="1:7" ht="12.75">
      <c r="A47" s="36" t="s">
        <v>333</v>
      </c>
      <c r="B47" s="97">
        <v>98</v>
      </c>
      <c r="C47" s="10">
        <f>(B47/$B$46)*100</f>
        <v>11.342592592592593</v>
      </c>
      <c r="E47" s="1" t="s">
        <v>334</v>
      </c>
      <c r="F47" s="97">
        <v>20</v>
      </c>
      <c r="G47" s="101">
        <f t="shared" si="6"/>
        <v>1.8214936247723135</v>
      </c>
    </row>
    <row r="48" spans="1:7" ht="12.75">
      <c r="A48" s="36"/>
      <c r="B48" s="93" t="s">
        <v>250</v>
      </c>
      <c r="C48" s="10"/>
      <c r="E48" s="1" t="s">
        <v>335</v>
      </c>
      <c r="F48" s="97">
        <v>69</v>
      </c>
      <c r="G48" s="101">
        <f t="shared" si="6"/>
        <v>6.284153005464481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24</v>
      </c>
      <c r="G49" s="101">
        <f t="shared" si="6"/>
        <v>2.185792349726776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7</v>
      </c>
      <c r="G50" s="101">
        <f t="shared" si="6"/>
        <v>0.6375227686703097</v>
      </c>
    </row>
    <row r="51" spans="1:7" ht="12.75">
      <c r="A51" s="5" t="s">
        <v>338</v>
      </c>
      <c r="B51" s="93">
        <v>184</v>
      </c>
      <c r="C51" s="33">
        <f>(B51/$B$51)*100</f>
        <v>100</v>
      </c>
      <c r="E51" s="1" t="s">
        <v>339</v>
      </c>
      <c r="F51" s="97">
        <v>168</v>
      </c>
      <c r="G51" s="101">
        <f t="shared" si="6"/>
        <v>15.300546448087433</v>
      </c>
    </row>
    <row r="52" spans="1:7" ht="12.75">
      <c r="A52" s="4" t="s">
        <v>340</v>
      </c>
      <c r="B52" s="98">
        <v>26</v>
      </c>
      <c r="C52" s="10">
        <f>(B52/$B$51)*100</f>
        <v>14.130434782608695</v>
      </c>
      <c r="E52" s="1" t="s">
        <v>341</v>
      </c>
      <c r="F52" s="97">
        <v>3</v>
      </c>
      <c r="G52" s="101">
        <f t="shared" si="6"/>
        <v>0.273224043715847</v>
      </c>
    </row>
    <row r="53" spans="1:7" ht="12.75">
      <c r="A53" s="4"/>
      <c r="B53" s="93" t="s">
        <v>250</v>
      </c>
      <c r="C53" s="10"/>
      <c r="E53" s="1" t="s">
        <v>342</v>
      </c>
      <c r="F53" s="97">
        <v>14</v>
      </c>
      <c r="G53" s="101">
        <f t="shared" si="6"/>
        <v>1.2750455373406193</v>
      </c>
    </row>
    <row r="54" spans="1:7" ht="14.25">
      <c r="A54" s="5" t="s">
        <v>343</v>
      </c>
      <c r="B54" s="93">
        <v>718</v>
      </c>
      <c r="C54" s="33">
        <f>(B54/$B$54)*100</f>
        <v>100</v>
      </c>
      <c r="E54" s="1" t="s">
        <v>201</v>
      </c>
      <c r="F54" s="97">
        <v>222</v>
      </c>
      <c r="G54" s="101">
        <f t="shared" si="6"/>
        <v>20.21857923497268</v>
      </c>
    </row>
    <row r="55" spans="1:7" ht="12.75">
      <c r="A55" s="4" t="s">
        <v>340</v>
      </c>
      <c r="B55" s="98">
        <v>212</v>
      </c>
      <c r="C55" s="10">
        <f>(B55/$B$54)*100</f>
        <v>29.526462395543174</v>
      </c>
      <c r="E55" s="1" t="s">
        <v>344</v>
      </c>
      <c r="F55" s="97">
        <v>197</v>
      </c>
      <c r="G55" s="101">
        <f t="shared" si="6"/>
        <v>17.941712204007285</v>
      </c>
    </row>
    <row r="56" spans="1:7" ht="12.75">
      <c r="A56" s="4" t="s">
        <v>345</v>
      </c>
      <c r="B56" s="119">
        <v>75.5</v>
      </c>
      <c r="C56" s="37" t="s">
        <v>261</v>
      </c>
      <c r="E56" s="1" t="s">
        <v>346</v>
      </c>
      <c r="F56" s="97">
        <v>5</v>
      </c>
      <c r="G56" s="101">
        <f t="shared" si="6"/>
        <v>0.45537340619307837</v>
      </c>
    </row>
    <row r="57" spans="1:7" ht="12.75">
      <c r="A57" s="4" t="s">
        <v>347</v>
      </c>
      <c r="B57" s="98">
        <v>506</v>
      </c>
      <c r="C57" s="10">
        <f>(B57/$B$54)*100</f>
        <v>70.47353760445682</v>
      </c>
      <c r="E57" s="1" t="s">
        <v>348</v>
      </c>
      <c r="F57" s="97">
        <v>9</v>
      </c>
      <c r="G57" s="101">
        <f t="shared" si="6"/>
        <v>0.819672131147541</v>
      </c>
    </row>
    <row r="58" spans="1:7" ht="12.75">
      <c r="A58" s="4" t="s">
        <v>345</v>
      </c>
      <c r="B58" s="119">
        <v>82</v>
      </c>
      <c r="C58" s="37" t="s">
        <v>261</v>
      </c>
      <c r="E58" s="1" t="s">
        <v>349</v>
      </c>
      <c r="F58" s="97">
        <v>45</v>
      </c>
      <c r="G58" s="101">
        <f t="shared" si="6"/>
        <v>4.098360655737705</v>
      </c>
    </row>
    <row r="59" spans="1:7" ht="12.75">
      <c r="A59" s="4"/>
      <c r="B59" s="93" t="s">
        <v>250</v>
      </c>
      <c r="C59" s="10"/>
      <c r="E59" s="1" t="s">
        <v>350</v>
      </c>
      <c r="F59" s="97">
        <v>19</v>
      </c>
      <c r="G59" s="101">
        <f t="shared" si="6"/>
        <v>1.7304189435336976</v>
      </c>
    </row>
    <row r="60" spans="1:7" ht="12.75">
      <c r="A60" s="5" t="s">
        <v>351</v>
      </c>
      <c r="B60" s="93">
        <v>110</v>
      </c>
      <c r="C60" s="33">
        <f>(B60/$B$60)*100</f>
        <v>100</v>
      </c>
      <c r="E60" s="1" t="s">
        <v>352</v>
      </c>
      <c r="F60" s="97">
        <v>6</v>
      </c>
      <c r="G60" s="101">
        <f t="shared" si="6"/>
        <v>0.546448087431694</v>
      </c>
    </row>
    <row r="61" spans="1:7" ht="12.75">
      <c r="A61" s="4" t="s">
        <v>340</v>
      </c>
      <c r="B61" s="97">
        <v>65</v>
      </c>
      <c r="C61" s="10">
        <f>(B61/$B$60)*100</f>
        <v>59.09090909090909</v>
      </c>
      <c r="E61" s="1" t="s">
        <v>353</v>
      </c>
      <c r="F61" s="97">
        <v>27</v>
      </c>
      <c r="G61" s="101">
        <f t="shared" si="6"/>
        <v>2.459016393442623</v>
      </c>
    </row>
    <row r="62" spans="1:7" ht="12.75">
      <c r="A62" s="4"/>
      <c r="B62" s="93" t="s">
        <v>250</v>
      </c>
      <c r="C62" s="10"/>
      <c r="E62" s="1" t="s">
        <v>354</v>
      </c>
      <c r="F62" s="97">
        <v>10</v>
      </c>
      <c r="G62" s="101">
        <f t="shared" si="6"/>
        <v>0.9107468123861567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3</v>
      </c>
      <c r="G63" s="101">
        <f t="shared" si="6"/>
        <v>0.273224043715847</v>
      </c>
    </row>
    <row r="64" spans="1:7" ht="12.75">
      <c r="A64" s="29" t="s">
        <v>357</v>
      </c>
      <c r="B64" s="93">
        <v>1016</v>
      </c>
      <c r="C64" s="33">
        <f>(B64/$B$64)*100</f>
        <v>100</v>
      </c>
      <c r="E64" s="1" t="s">
        <v>358</v>
      </c>
      <c r="F64" s="97">
        <v>23</v>
      </c>
      <c r="G64" s="101">
        <f t="shared" si="6"/>
        <v>2.0947176684881605</v>
      </c>
    </row>
    <row r="65" spans="1:7" ht="12.75">
      <c r="A65" s="4" t="s">
        <v>256</v>
      </c>
      <c r="B65" s="97">
        <v>499</v>
      </c>
      <c r="C65" s="10">
        <f>(B65/$B$64)*100</f>
        <v>49.11417322834646</v>
      </c>
      <c r="E65" s="1" t="s">
        <v>359</v>
      </c>
      <c r="F65" s="97">
        <v>3</v>
      </c>
      <c r="G65" s="101">
        <f t="shared" si="6"/>
        <v>0.273224043715847</v>
      </c>
    </row>
    <row r="66" spans="1:7" ht="12.75">
      <c r="A66" s="4" t="s">
        <v>257</v>
      </c>
      <c r="B66" s="97">
        <v>467</v>
      </c>
      <c r="C66" s="10">
        <f aca="true" t="shared" si="7" ref="C66:C71">(B66/$B$64)*100</f>
        <v>45.96456692913386</v>
      </c>
      <c r="E66" s="1" t="s">
        <v>360</v>
      </c>
      <c r="F66" s="97">
        <v>0</v>
      </c>
      <c r="G66" s="101">
        <f t="shared" si="6"/>
        <v>0</v>
      </c>
    </row>
    <row r="67" spans="1:7" ht="12.75">
      <c r="A67" s="4" t="s">
        <v>361</v>
      </c>
      <c r="B67" s="97">
        <v>347</v>
      </c>
      <c r="C67" s="10">
        <f t="shared" si="7"/>
        <v>34.153543307086615</v>
      </c>
      <c r="E67" s="1" t="s">
        <v>362</v>
      </c>
      <c r="F67" s="97">
        <v>15</v>
      </c>
      <c r="G67" s="101">
        <f t="shared" si="6"/>
        <v>1.366120218579235</v>
      </c>
    </row>
    <row r="68" spans="1:7" ht="12.75">
      <c r="A68" s="4" t="s">
        <v>363</v>
      </c>
      <c r="B68" s="97">
        <v>120</v>
      </c>
      <c r="C68" s="10">
        <f t="shared" si="7"/>
        <v>11.811023622047244</v>
      </c>
      <c r="E68" s="1" t="s">
        <v>364</v>
      </c>
      <c r="F68" s="97">
        <v>10</v>
      </c>
      <c r="G68" s="101">
        <f t="shared" si="6"/>
        <v>0.9107468123861567</v>
      </c>
    </row>
    <row r="69" spans="1:7" ht="12.75">
      <c r="A69" s="4" t="s">
        <v>365</v>
      </c>
      <c r="B69" s="97">
        <v>46</v>
      </c>
      <c r="C69" s="10">
        <f t="shared" si="7"/>
        <v>4.52755905511811</v>
      </c>
      <c r="E69" s="1" t="s">
        <v>366</v>
      </c>
      <c r="F69" s="97">
        <v>1</v>
      </c>
      <c r="G69" s="101">
        <f t="shared" si="6"/>
        <v>0.09107468123861566</v>
      </c>
    </row>
    <row r="70" spans="1:7" ht="12.75">
      <c r="A70" s="4" t="s">
        <v>367</v>
      </c>
      <c r="B70" s="97">
        <v>74</v>
      </c>
      <c r="C70" s="10">
        <f t="shared" si="7"/>
        <v>7.283464566929133</v>
      </c>
      <c r="E70" s="1" t="s">
        <v>368</v>
      </c>
      <c r="F70" s="97">
        <v>27</v>
      </c>
      <c r="G70" s="101">
        <f t="shared" si="6"/>
        <v>2.459016393442623</v>
      </c>
    </row>
    <row r="71" spans="1:7" ht="12.75">
      <c r="A71" s="7" t="s">
        <v>258</v>
      </c>
      <c r="B71" s="103">
        <v>50</v>
      </c>
      <c r="C71" s="40">
        <f t="shared" si="7"/>
        <v>4.921259842519685</v>
      </c>
      <c r="D71" s="41"/>
      <c r="E71" s="9" t="s">
        <v>369</v>
      </c>
      <c r="F71" s="103">
        <v>354</v>
      </c>
      <c r="G71" s="104">
        <f t="shared" si="6"/>
        <v>32.240437158469945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903</v>
      </c>
      <c r="C9" s="81">
        <f>(B9/$B$9)*100</f>
        <v>100</v>
      </c>
      <c r="D9" s="65"/>
      <c r="E9" s="79" t="s">
        <v>381</v>
      </c>
      <c r="F9" s="80">
        <v>516</v>
      </c>
      <c r="G9" s="81">
        <f>(F9/$F$9)*100</f>
        <v>100</v>
      </c>
    </row>
    <row r="10" spans="1:7" ht="12.75">
      <c r="A10" s="82" t="s">
        <v>382</v>
      </c>
      <c r="B10" s="97">
        <v>693</v>
      </c>
      <c r="C10" s="105">
        <f>(B10/$B$9)*100</f>
        <v>76.74418604651163</v>
      </c>
      <c r="D10" s="65"/>
      <c r="E10" s="78" t="s">
        <v>383</v>
      </c>
      <c r="F10" s="97">
        <v>35</v>
      </c>
      <c r="G10" s="105">
        <f aca="true" t="shared" si="0" ref="G10:G19">(F10/$F$9)*100</f>
        <v>6.782945736434108</v>
      </c>
    </row>
    <row r="11" spans="1:7" ht="12.75">
      <c r="A11" s="82" t="s">
        <v>384</v>
      </c>
      <c r="B11" s="97">
        <v>689</v>
      </c>
      <c r="C11" s="105">
        <f aca="true" t="shared" si="1" ref="C11:C16">(B11/$B$9)*100</f>
        <v>76.30121816168328</v>
      </c>
      <c r="D11" s="65"/>
      <c r="E11" s="78" t="s">
        <v>385</v>
      </c>
      <c r="F11" s="97">
        <v>41</v>
      </c>
      <c r="G11" s="105">
        <f t="shared" si="0"/>
        <v>7.945736434108527</v>
      </c>
    </row>
    <row r="12" spans="1:7" ht="12.75">
      <c r="A12" s="82" t="s">
        <v>386</v>
      </c>
      <c r="B12" s="97">
        <v>641</v>
      </c>
      <c r="C12" s="105">
        <f>(B12/$B$9)*100</f>
        <v>70.98560354374308</v>
      </c>
      <c r="D12" s="65"/>
      <c r="E12" s="78" t="s">
        <v>387</v>
      </c>
      <c r="F12" s="97">
        <v>65</v>
      </c>
      <c r="G12" s="105">
        <f t="shared" si="0"/>
        <v>12.5968992248062</v>
      </c>
    </row>
    <row r="13" spans="1:7" ht="12.75">
      <c r="A13" s="82" t="s">
        <v>388</v>
      </c>
      <c r="B13" s="97">
        <v>48</v>
      </c>
      <c r="C13" s="105">
        <f>(B13/$B$9)*100</f>
        <v>5.3156146179401995</v>
      </c>
      <c r="D13" s="65"/>
      <c r="E13" s="78" t="s">
        <v>389</v>
      </c>
      <c r="F13" s="97">
        <v>93</v>
      </c>
      <c r="G13" s="105">
        <f t="shared" si="0"/>
        <v>18.023255813953487</v>
      </c>
    </row>
    <row r="14" spans="1:7" ht="12.75">
      <c r="A14" s="82" t="s">
        <v>390</v>
      </c>
      <c r="B14" s="109">
        <v>7</v>
      </c>
      <c r="C14" s="112" t="s">
        <v>261</v>
      </c>
      <c r="D14" s="65"/>
      <c r="E14" s="78" t="s">
        <v>391</v>
      </c>
      <c r="F14" s="97">
        <v>99</v>
      </c>
      <c r="G14" s="105">
        <f t="shared" si="0"/>
        <v>19.186046511627907</v>
      </c>
    </row>
    <row r="15" spans="1:7" ht="12.75">
      <c r="A15" s="82" t="s">
        <v>392</v>
      </c>
      <c r="B15" s="109">
        <v>4</v>
      </c>
      <c r="C15" s="105">
        <f t="shared" si="1"/>
        <v>0.4429678848283499</v>
      </c>
      <c r="D15" s="65"/>
      <c r="E15" s="78" t="s">
        <v>393</v>
      </c>
      <c r="F15" s="97">
        <v>90</v>
      </c>
      <c r="G15" s="105">
        <f t="shared" si="0"/>
        <v>17.441860465116278</v>
      </c>
    </row>
    <row r="16" spans="1:7" ht="12.75">
      <c r="A16" s="82" t="s">
        <v>67</v>
      </c>
      <c r="B16" s="97">
        <v>210</v>
      </c>
      <c r="C16" s="105">
        <f t="shared" si="1"/>
        <v>23.25581395348837</v>
      </c>
      <c r="D16" s="65"/>
      <c r="E16" s="78" t="s">
        <v>68</v>
      </c>
      <c r="F16" s="97">
        <v>52</v>
      </c>
      <c r="G16" s="105">
        <f t="shared" si="0"/>
        <v>10.077519379844961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27</v>
      </c>
      <c r="G17" s="105">
        <f t="shared" si="0"/>
        <v>5.232558139534884</v>
      </c>
    </row>
    <row r="18" spans="1:7" ht="12.75">
      <c r="A18" s="77" t="s">
        <v>70</v>
      </c>
      <c r="B18" s="80">
        <v>482</v>
      </c>
      <c r="C18" s="81">
        <f>(B18/$B$18)*100</f>
        <v>100</v>
      </c>
      <c r="D18" s="65"/>
      <c r="E18" s="78" t="s">
        <v>170</v>
      </c>
      <c r="F18" s="97">
        <v>1</v>
      </c>
      <c r="G18" s="105">
        <f t="shared" si="0"/>
        <v>0.1937984496124031</v>
      </c>
    </row>
    <row r="19" spans="1:9" ht="12.75">
      <c r="A19" s="82" t="s">
        <v>382</v>
      </c>
      <c r="B19" s="97">
        <v>344</v>
      </c>
      <c r="C19" s="105">
        <f>(B19/$B$18)*100</f>
        <v>71.36929460580913</v>
      </c>
      <c r="D19" s="65"/>
      <c r="E19" s="78" t="s">
        <v>169</v>
      </c>
      <c r="F19" s="98">
        <v>13</v>
      </c>
      <c r="G19" s="105">
        <f t="shared" si="0"/>
        <v>2.5193798449612403</v>
      </c>
      <c r="I19" s="117"/>
    </row>
    <row r="20" spans="1:7" ht="12.75">
      <c r="A20" s="82" t="s">
        <v>384</v>
      </c>
      <c r="B20" s="97">
        <v>344</v>
      </c>
      <c r="C20" s="105">
        <f>(B20/$B$18)*100</f>
        <v>71.36929460580913</v>
      </c>
      <c r="D20" s="65"/>
      <c r="E20" s="78" t="s">
        <v>71</v>
      </c>
      <c r="F20" s="97">
        <v>36875</v>
      </c>
      <c r="G20" s="112" t="s">
        <v>261</v>
      </c>
    </row>
    <row r="21" spans="1:7" ht="12.75">
      <c r="A21" s="82" t="s">
        <v>386</v>
      </c>
      <c r="B21" s="97">
        <v>325</v>
      </c>
      <c r="C21" s="105">
        <f>(B21/$B$18)*100</f>
        <v>67.42738589211619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429</v>
      </c>
      <c r="G22" s="105">
        <f>(F22/$F$9)*100</f>
        <v>83.13953488372093</v>
      </c>
    </row>
    <row r="23" spans="1:7" ht="12.75">
      <c r="A23" s="77" t="s">
        <v>73</v>
      </c>
      <c r="B23" s="80">
        <v>80</v>
      </c>
      <c r="C23" s="81">
        <f>(B23/$B$23)*100</f>
        <v>100</v>
      </c>
      <c r="D23" s="65"/>
      <c r="E23" s="78" t="s">
        <v>74</v>
      </c>
      <c r="F23" s="97">
        <v>51909</v>
      </c>
      <c r="G23" s="112" t="s">
        <v>261</v>
      </c>
    </row>
    <row r="24" spans="1:7" ht="12.75">
      <c r="A24" s="82" t="s">
        <v>75</v>
      </c>
      <c r="B24" s="97">
        <v>52</v>
      </c>
      <c r="C24" s="105">
        <f>(B24/$B$23)*100</f>
        <v>65</v>
      </c>
      <c r="D24" s="65"/>
      <c r="E24" s="78" t="s">
        <v>76</v>
      </c>
      <c r="F24" s="97">
        <v>90</v>
      </c>
      <c r="G24" s="105">
        <f>(F24/$F$9)*100</f>
        <v>17.441860465116278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9671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19</v>
      </c>
      <c r="G26" s="105">
        <f>(F26/$F$9)*100</f>
        <v>3.6821705426356592</v>
      </c>
    </row>
    <row r="27" spans="1:7" ht="12.75">
      <c r="A27" s="77" t="s">
        <v>85</v>
      </c>
      <c r="B27" s="80">
        <v>631</v>
      </c>
      <c r="C27" s="81">
        <f>(B27/$B$27)*100</f>
        <v>100</v>
      </c>
      <c r="D27" s="65"/>
      <c r="E27" s="78" t="s">
        <v>78</v>
      </c>
      <c r="F27" s="98">
        <v>6053</v>
      </c>
      <c r="G27" s="112" t="s">
        <v>261</v>
      </c>
    </row>
    <row r="28" spans="1:7" ht="12.75">
      <c r="A28" s="82" t="s">
        <v>86</v>
      </c>
      <c r="B28" s="97">
        <v>468</v>
      </c>
      <c r="C28" s="105">
        <f aca="true" t="shared" si="2" ref="C28:C33">(B28/$B$27)*100</f>
        <v>74.16798732171156</v>
      </c>
      <c r="D28" s="65"/>
      <c r="E28" s="78" t="s">
        <v>79</v>
      </c>
      <c r="F28" s="97">
        <v>10</v>
      </c>
      <c r="G28" s="105">
        <f>(F28/$F$9)*100</f>
        <v>1.937984496124031</v>
      </c>
    </row>
    <row r="29" spans="1:7" ht="12.75">
      <c r="A29" s="82" t="s">
        <v>87</v>
      </c>
      <c r="B29" s="97">
        <v>60</v>
      </c>
      <c r="C29" s="105">
        <f t="shared" si="2"/>
        <v>9.508716323296355</v>
      </c>
      <c r="D29" s="65"/>
      <c r="E29" s="78" t="s">
        <v>80</v>
      </c>
      <c r="F29" s="97">
        <v>1960</v>
      </c>
      <c r="G29" s="112" t="s">
        <v>261</v>
      </c>
    </row>
    <row r="30" spans="1:7" ht="12.75">
      <c r="A30" s="82" t="s">
        <v>88</v>
      </c>
      <c r="B30" s="97">
        <v>35</v>
      </c>
      <c r="C30" s="105">
        <f t="shared" si="2"/>
        <v>5.54675118858954</v>
      </c>
      <c r="D30" s="65"/>
      <c r="E30" s="78" t="s">
        <v>81</v>
      </c>
      <c r="F30" s="97">
        <v>58</v>
      </c>
      <c r="G30" s="105">
        <f>(F30/$F$9)*100</f>
        <v>11.24031007751938</v>
      </c>
    </row>
    <row r="31" spans="1:7" ht="12.75">
      <c r="A31" s="82" t="s">
        <v>115</v>
      </c>
      <c r="B31" s="97">
        <v>38</v>
      </c>
      <c r="C31" s="105">
        <f t="shared" si="2"/>
        <v>6.022187004754358</v>
      </c>
      <c r="D31" s="65"/>
      <c r="E31" s="78" t="s">
        <v>82</v>
      </c>
      <c r="F31" s="97">
        <v>11267</v>
      </c>
      <c r="G31" s="112" t="s">
        <v>261</v>
      </c>
    </row>
    <row r="32" spans="1:7" ht="12.75">
      <c r="A32" s="82" t="s">
        <v>89</v>
      </c>
      <c r="B32" s="97">
        <v>11</v>
      </c>
      <c r="C32" s="105">
        <f t="shared" si="2"/>
        <v>1.7432646592709984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19</v>
      </c>
      <c r="C33" s="105">
        <f t="shared" si="2"/>
        <v>3.011093502377179</v>
      </c>
      <c r="D33" s="65"/>
      <c r="E33" s="79" t="s">
        <v>84</v>
      </c>
      <c r="F33" s="80">
        <v>262</v>
      </c>
      <c r="G33" s="81">
        <f>(F33/$F$33)*100</f>
        <v>100</v>
      </c>
    </row>
    <row r="34" spans="1:7" ht="12.75">
      <c r="A34" s="82" t="s">
        <v>91</v>
      </c>
      <c r="B34" s="120">
        <v>23.8</v>
      </c>
      <c r="C34" s="112" t="s">
        <v>261</v>
      </c>
      <c r="D34" s="65"/>
      <c r="E34" s="78" t="s">
        <v>383</v>
      </c>
      <c r="F34" s="97">
        <v>5</v>
      </c>
      <c r="G34" s="105">
        <f aca="true" t="shared" si="3" ref="G34:G43">(F34/$F$33)*100</f>
        <v>1.9083969465648856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17</v>
      </c>
      <c r="G35" s="105">
        <f t="shared" si="3"/>
        <v>6.488549618320611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29</v>
      </c>
      <c r="G36" s="105">
        <f t="shared" si="3"/>
        <v>11.068702290076336</v>
      </c>
    </row>
    <row r="37" spans="1:7" ht="12.75">
      <c r="A37" s="77" t="s">
        <v>94</v>
      </c>
      <c r="B37" s="80">
        <v>641</v>
      </c>
      <c r="C37" s="81">
        <f>(B37/$B$37)*100</f>
        <v>100</v>
      </c>
      <c r="D37" s="65"/>
      <c r="E37" s="78" t="s">
        <v>389</v>
      </c>
      <c r="F37" s="97">
        <v>47</v>
      </c>
      <c r="G37" s="105">
        <f t="shared" si="3"/>
        <v>17.938931297709924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60</v>
      </c>
      <c r="G38" s="105">
        <f t="shared" si="3"/>
        <v>22.900763358778626</v>
      </c>
    </row>
    <row r="39" spans="1:7" ht="12.75">
      <c r="A39" s="82" t="s">
        <v>97</v>
      </c>
      <c r="B39" s="98">
        <v>192</v>
      </c>
      <c r="C39" s="105">
        <f>(B39/$B$37)*100</f>
        <v>29.95319812792512</v>
      </c>
      <c r="D39" s="65"/>
      <c r="E39" s="78" t="s">
        <v>393</v>
      </c>
      <c r="F39" s="97">
        <v>49</v>
      </c>
      <c r="G39" s="105">
        <f t="shared" si="3"/>
        <v>18.702290076335878</v>
      </c>
    </row>
    <row r="40" spans="1:7" ht="12.75">
      <c r="A40" s="82" t="s">
        <v>98</v>
      </c>
      <c r="B40" s="98">
        <v>79</v>
      </c>
      <c r="C40" s="105">
        <f>(B40/$B$37)*100</f>
        <v>12.324492979719189</v>
      </c>
      <c r="D40" s="65"/>
      <c r="E40" s="78" t="s">
        <v>68</v>
      </c>
      <c r="F40" s="97">
        <v>30</v>
      </c>
      <c r="G40" s="105">
        <f t="shared" si="3"/>
        <v>11.450381679389313</v>
      </c>
    </row>
    <row r="41" spans="1:7" ht="12.75">
      <c r="A41" s="82" t="s">
        <v>100</v>
      </c>
      <c r="B41" s="98">
        <v>232</v>
      </c>
      <c r="C41" s="105">
        <f>(B41/$B$37)*100</f>
        <v>36.193447737909516</v>
      </c>
      <c r="D41" s="65"/>
      <c r="E41" s="78" t="s">
        <v>69</v>
      </c>
      <c r="F41" s="97">
        <v>14</v>
      </c>
      <c r="G41" s="105">
        <f t="shared" si="3"/>
        <v>5.343511450381679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1</v>
      </c>
      <c r="G42" s="105">
        <f t="shared" si="3"/>
        <v>0.38167938931297707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10</v>
      </c>
      <c r="G43" s="105">
        <f t="shared" si="3"/>
        <v>3.816793893129771</v>
      </c>
    </row>
    <row r="44" spans="1:7" ht="12.75">
      <c r="A44" s="82" t="s">
        <v>291</v>
      </c>
      <c r="B44" s="98">
        <v>48</v>
      </c>
      <c r="C44" s="105">
        <f>(B44/$B$37)*100</f>
        <v>7.48829953198128</v>
      </c>
      <c r="D44" s="65"/>
      <c r="E44" s="78" t="s">
        <v>93</v>
      </c>
      <c r="F44" s="97">
        <v>42500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90</v>
      </c>
      <c r="C46" s="105">
        <f>(B46/$B$37)*100</f>
        <v>14.040561622464898</v>
      </c>
      <c r="D46" s="65"/>
      <c r="E46" s="78" t="s">
        <v>96</v>
      </c>
      <c r="F46" s="97">
        <v>23574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32813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30598</v>
      </c>
      <c r="G49" s="114" t="s">
        <v>261</v>
      </c>
    </row>
    <row r="50" spans="1:7" ht="13.5" thickTop="1">
      <c r="A50" s="82" t="s">
        <v>116</v>
      </c>
      <c r="B50" s="98">
        <v>27</v>
      </c>
      <c r="C50" s="105">
        <f t="shared" si="4"/>
        <v>4.212168486739469</v>
      </c>
      <c r="D50" s="65"/>
      <c r="E50" s="78"/>
      <c r="F50" s="86"/>
      <c r="G50" s="85"/>
    </row>
    <row r="51" spans="1:7" ht="12.75">
      <c r="A51" s="82" t="s">
        <v>117</v>
      </c>
      <c r="B51" s="98">
        <v>58</v>
      </c>
      <c r="C51" s="105">
        <f t="shared" si="4"/>
        <v>9.048361934477379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13</v>
      </c>
      <c r="C52" s="105">
        <f t="shared" si="4"/>
        <v>2.02808112324493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112</v>
      </c>
      <c r="C53" s="105">
        <f t="shared" si="4"/>
        <v>17.472698907956318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52</v>
      </c>
      <c r="C54" s="105">
        <f t="shared" si="4"/>
        <v>8.11232449297972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36</v>
      </c>
      <c r="C55" s="105">
        <f t="shared" si="4"/>
        <v>5.61622464898596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58</v>
      </c>
      <c r="C57" s="105">
        <f>(B57/$B$37)*100</f>
        <v>9.048361934477379</v>
      </c>
      <c r="D57" s="65"/>
      <c r="E57" s="79" t="s">
        <v>84</v>
      </c>
      <c r="F57" s="80">
        <v>18</v>
      </c>
      <c r="G57" s="105">
        <f>(F57/L57)*100</f>
        <v>6.870229007633588</v>
      </c>
      <c r="H57" s="79" t="s">
        <v>84</v>
      </c>
      <c r="L57" s="15">
        <v>262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18</v>
      </c>
      <c r="G58" s="105">
        <f>(F58/L58)*100</f>
        <v>12.080536912751679</v>
      </c>
      <c r="H58" s="78" t="s">
        <v>118</v>
      </c>
      <c r="L58" s="15">
        <v>149</v>
      </c>
    </row>
    <row r="59" spans="1:12" ht="12.75">
      <c r="A59" s="82" t="s">
        <v>112</v>
      </c>
      <c r="B59" s="98">
        <v>71</v>
      </c>
      <c r="C59" s="105">
        <f>(B59/$B$37)*100</f>
        <v>11.076443057722308</v>
      </c>
      <c r="D59" s="65"/>
      <c r="E59" s="78" t="s">
        <v>120</v>
      </c>
      <c r="F59" s="97">
        <v>12</v>
      </c>
      <c r="G59" s="105">
        <f>(F59/L59)*100</f>
        <v>16.216216216216218</v>
      </c>
      <c r="H59" s="78" t="s">
        <v>120</v>
      </c>
      <c r="L59" s="15">
        <v>74</v>
      </c>
    </row>
    <row r="60" spans="1:7" ht="12.75">
      <c r="A60" s="82" t="s">
        <v>113</v>
      </c>
      <c r="B60" s="98">
        <v>73</v>
      </c>
      <c r="C60" s="105">
        <f>(B60/$B$37)*100</f>
        <v>11.388455538221528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63</v>
      </c>
      <c r="C62" s="105">
        <f>(B62/$B$37)*100</f>
        <v>9.82839313572543</v>
      </c>
      <c r="D62" s="65"/>
      <c r="E62" s="79" t="s">
        <v>123</v>
      </c>
      <c r="F62" s="80">
        <v>8</v>
      </c>
      <c r="G62" s="105">
        <f>(F62/L62)*100</f>
        <v>10.256410256410255</v>
      </c>
      <c r="H62" s="79" t="s">
        <v>394</v>
      </c>
      <c r="L62" s="15">
        <v>78</v>
      </c>
    </row>
    <row r="63" spans="1:12" ht="12.75">
      <c r="A63" s="61" t="s">
        <v>293</v>
      </c>
      <c r="B63" s="98">
        <v>33</v>
      </c>
      <c r="C63" s="105">
        <f>(B63/$B$37)*100</f>
        <v>5.14820592823713</v>
      </c>
      <c r="D63" s="65"/>
      <c r="E63" s="78" t="s">
        <v>118</v>
      </c>
      <c r="F63" s="97">
        <v>8</v>
      </c>
      <c r="G63" s="105">
        <f>(F63/L63)*100</f>
        <v>13.333333333333334</v>
      </c>
      <c r="H63" s="78" t="s">
        <v>118</v>
      </c>
      <c r="L63" s="15">
        <v>60</v>
      </c>
    </row>
    <row r="64" spans="1:12" ht="12.75">
      <c r="A64" s="82" t="s">
        <v>114</v>
      </c>
      <c r="B64" s="98">
        <v>45</v>
      </c>
      <c r="C64" s="105">
        <f>(B64/$B$37)*100</f>
        <v>7.020280811232449</v>
      </c>
      <c r="D64" s="65"/>
      <c r="E64" s="78" t="s">
        <v>120</v>
      </c>
      <c r="F64" s="97">
        <v>6</v>
      </c>
      <c r="G64" s="105">
        <f>(F64/L64)*100</f>
        <v>21.428571428571427</v>
      </c>
      <c r="H64" s="78" t="s">
        <v>120</v>
      </c>
      <c r="L64" s="15">
        <v>28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96</v>
      </c>
      <c r="G66" s="105">
        <f aca="true" t="shared" si="5" ref="G66:G71">(F66/L66)*100</f>
        <v>8.751139471285324</v>
      </c>
      <c r="H66" s="79" t="s">
        <v>124</v>
      </c>
      <c r="L66" s="15">
        <v>1097</v>
      </c>
    </row>
    <row r="67" spans="1:12" ht="12.75">
      <c r="A67" s="82" t="s">
        <v>126</v>
      </c>
      <c r="B67" s="97">
        <v>514</v>
      </c>
      <c r="C67" s="105">
        <f>(B67/$B$37)*100</f>
        <v>80.18720748829952</v>
      </c>
      <c r="D67" s="65"/>
      <c r="E67" s="78" t="s">
        <v>262</v>
      </c>
      <c r="F67" s="97">
        <v>67</v>
      </c>
      <c r="G67" s="105">
        <f t="shared" si="5"/>
        <v>7.71889400921659</v>
      </c>
      <c r="H67" s="78" t="s">
        <v>262</v>
      </c>
      <c r="L67" s="15">
        <v>868</v>
      </c>
    </row>
    <row r="68" spans="1:12" ht="12.75">
      <c r="A68" s="82" t="s">
        <v>128</v>
      </c>
      <c r="B68" s="97">
        <v>102</v>
      </c>
      <c r="C68" s="105">
        <f>(B68/$B$37)*100</f>
        <v>15.912636505460217</v>
      </c>
      <c r="D68" s="65"/>
      <c r="E68" s="78" t="s">
        <v>127</v>
      </c>
      <c r="F68" s="97">
        <v>13</v>
      </c>
      <c r="G68" s="105">
        <f t="shared" si="5"/>
        <v>11.818181818181818</v>
      </c>
      <c r="H68" s="78" t="s">
        <v>127</v>
      </c>
      <c r="L68" s="15">
        <v>110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29</v>
      </c>
      <c r="G69" s="105">
        <f t="shared" si="5"/>
        <v>12.663755458515283</v>
      </c>
      <c r="H69" s="78" t="s">
        <v>129</v>
      </c>
      <c r="L69" s="15">
        <v>229</v>
      </c>
    </row>
    <row r="70" spans="1:12" ht="12.75">
      <c r="A70" s="82" t="s">
        <v>376</v>
      </c>
      <c r="B70" s="97">
        <v>20</v>
      </c>
      <c r="C70" s="105">
        <f>(B70/$B$37)*100</f>
        <v>3.1201248049921997</v>
      </c>
      <c r="D70" s="65"/>
      <c r="E70" s="78" t="s">
        <v>130</v>
      </c>
      <c r="F70" s="97">
        <v>20</v>
      </c>
      <c r="G70" s="105">
        <f t="shared" si="5"/>
        <v>13.513513513513514</v>
      </c>
      <c r="H70" s="78" t="s">
        <v>130</v>
      </c>
      <c r="L70" s="15">
        <v>148</v>
      </c>
    </row>
    <row r="71" spans="1:12" ht="13.5" thickBot="1">
      <c r="A71" s="90" t="s">
        <v>371</v>
      </c>
      <c r="B71" s="110">
        <v>5</v>
      </c>
      <c r="C71" s="111">
        <f>(B71/$B$37)*100</f>
        <v>0.7800312012480499</v>
      </c>
      <c r="D71" s="91"/>
      <c r="E71" s="92" t="s">
        <v>131</v>
      </c>
      <c r="F71" s="110">
        <v>42</v>
      </c>
      <c r="G71" s="118">
        <f t="shared" si="5"/>
        <v>12.244897959183673</v>
      </c>
      <c r="H71" s="92" t="s">
        <v>131</v>
      </c>
      <c r="L71" s="15">
        <v>343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546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521</v>
      </c>
      <c r="G9" s="81">
        <f>(F9/$F$9)*100</f>
        <v>100</v>
      </c>
      <c r="I9" s="53"/>
    </row>
    <row r="10" spans="1:7" ht="12.75">
      <c r="A10" s="36" t="s">
        <v>137</v>
      </c>
      <c r="B10" s="97">
        <v>4</v>
      </c>
      <c r="C10" s="105">
        <f aca="true" t="shared" si="0" ref="C10:C18">(B10/$B$8)*100</f>
        <v>0.7326007326007326</v>
      </c>
      <c r="E10" s="32" t="s">
        <v>138</v>
      </c>
      <c r="F10" s="97">
        <v>492</v>
      </c>
      <c r="G10" s="105">
        <f>(F10/$F$9)*100</f>
        <v>94.43378119001919</v>
      </c>
    </row>
    <row r="11" spans="1:7" ht="12.75">
      <c r="A11" s="36" t="s">
        <v>139</v>
      </c>
      <c r="B11" s="97">
        <v>280</v>
      </c>
      <c r="C11" s="105">
        <f t="shared" si="0"/>
        <v>51.28205128205128</v>
      </c>
      <c r="E11" s="32" t="s">
        <v>140</v>
      </c>
      <c r="F11" s="97">
        <v>20</v>
      </c>
      <c r="G11" s="105">
        <f>(F11/$F$9)*100</f>
        <v>3.8387715930902107</v>
      </c>
    </row>
    <row r="12" spans="1:7" ht="12.75">
      <c r="A12" s="36" t="s">
        <v>141</v>
      </c>
      <c r="B12" s="97">
        <v>30</v>
      </c>
      <c r="C12" s="105">
        <f t="shared" si="0"/>
        <v>5.4945054945054945</v>
      </c>
      <c r="E12" s="32" t="s">
        <v>142</v>
      </c>
      <c r="F12" s="97">
        <v>9</v>
      </c>
      <c r="G12" s="105">
        <f>(F12/$F$9)*100</f>
        <v>1.727447216890595</v>
      </c>
    </row>
    <row r="13" spans="1:7" ht="12.75">
      <c r="A13" s="36" t="s">
        <v>143</v>
      </c>
      <c r="B13" s="97">
        <v>46</v>
      </c>
      <c r="C13" s="105">
        <f t="shared" si="0"/>
        <v>8.424908424908425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114</v>
      </c>
      <c r="C14" s="105">
        <f t="shared" si="0"/>
        <v>20.87912087912088</v>
      </c>
      <c r="E14" s="42" t="s">
        <v>145</v>
      </c>
      <c r="F14" s="80">
        <v>183</v>
      </c>
      <c r="G14" s="81">
        <f>(F14/$F$14)*100</f>
        <v>100</v>
      </c>
    </row>
    <row r="15" spans="1:7" ht="12.75">
      <c r="A15" s="36" t="s">
        <v>146</v>
      </c>
      <c r="B15" s="97">
        <v>32</v>
      </c>
      <c r="C15" s="105">
        <f t="shared" si="0"/>
        <v>5.86080586080586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38</v>
      </c>
      <c r="C16" s="105">
        <f t="shared" si="0"/>
        <v>6.95970695970696</v>
      </c>
      <c r="E16" s="1" t="s">
        <v>149</v>
      </c>
      <c r="F16" s="97">
        <v>63</v>
      </c>
      <c r="G16" s="105">
        <f>(F16/$F$14)*100</f>
        <v>34.42622950819672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115</v>
      </c>
      <c r="G17" s="105">
        <f aca="true" t="shared" si="1" ref="G17:G23">(F17/$F$14)*100</f>
        <v>62.841530054644814</v>
      </c>
    </row>
    <row r="18" spans="1:7" ht="12.75">
      <c r="A18" s="36" t="s">
        <v>152</v>
      </c>
      <c r="B18" s="97">
        <v>2</v>
      </c>
      <c r="C18" s="105">
        <f t="shared" si="0"/>
        <v>0.3663003663003663</v>
      </c>
      <c r="E18" s="1" t="s">
        <v>69</v>
      </c>
      <c r="F18" s="97">
        <v>5</v>
      </c>
      <c r="G18" s="105">
        <f t="shared" si="1"/>
        <v>2.73224043715847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0</v>
      </c>
      <c r="G19" s="105">
        <f t="shared" si="1"/>
        <v>0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0</v>
      </c>
      <c r="G20" s="105">
        <f t="shared" si="1"/>
        <v>0</v>
      </c>
    </row>
    <row r="21" spans="1:7" ht="12.75">
      <c r="A21" s="36" t="s">
        <v>156</v>
      </c>
      <c r="B21" s="98">
        <v>2</v>
      </c>
      <c r="C21" s="105">
        <f aca="true" t="shared" si="2" ref="C21:C28">(B21/$B$8)*100</f>
        <v>0.3663003663003663</v>
      </c>
      <c r="E21" s="1" t="s">
        <v>157</v>
      </c>
      <c r="F21" s="97">
        <v>0</v>
      </c>
      <c r="G21" s="105">
        <f t="shared" si="1"/>
        <v>0</v>
      </c>
    </row>
    <row r="22" spans="1:7" ht="12.75">
      <c r="A22" s="36" t="s">
        <v>158</v>
      </c>
      <c r="B22" s="98">
        <v>6</v>
      </c>
      <c r="C22" s="105">
        <f t="shared" si="2"/>
        <v>1.098901098901099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0</v>
      </c>
      <c r="C23" s="105">
        <f t="shared" si="2"/>
        <v>0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112</v>
      </c>
      <c r="C24" s="105">
        <f t="shared" si="2"/>
        <v>20.51282051282051</v>
      </c>
      <c r="E24" s="1" t="s">
        <v>163</v>
      </c>
      <c r="F24" s="97">
        <v>61100</v>
      </c>
      <c r="G24" s="112" t="s">
        <v>261</v>
      </c>
    </row>
    <row r="25" spans="1:7" ht="12.75">
      <c r="A25" s="36" t="s">
        <v>164</v>
      </c>
      <c r="B25" s="97">
        <v>47</v>
      </c>
      <c r="C25" s="105">
        <f t="shared" si="2"/>
        <v>8.608058608058608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65</v>
      </c>
      <c r="C26" s="105">
        <f t="shared" si="2"/>
        <v>11.904761904761903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278</v>
      </c>
      <c r="C27" s="105">
        <f t="shared" si="2"/>
        <v>50.91575091575091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36</v>
      </c>
      <c r="C28" s="105">
        <f t="shared" si="2"/>
        <v>6.593406593406594</v>
      </c>
      <c r="E28" s="32" t="s">
        <v>176</v>
      </c>
      <c r="F28" s="97">
        <v>101</v>
      </c>
      <c r="G28" s="105">
        <f aca="true" t="shared" si="3" ref="G28:G35">(F28/$F$14)*100</f>
        <v>55.19125683060109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5</v>
      </c>
      <c r="G30" s="105">
        <f t="shared" si="3"/>
        <v>2.73224043715847</v>
      </c>
    </row>
    <row r="31" spans="1:7" ht="12.75">
      <c r="A31" s="36" t="s">
        <v>180</v>
      </c>
      <c r="B31" s="97">
        <v>8</v>
      </c>
      <c r="C31" s="105">
        <f aca="true" t="shared" si="4" ref="C31:C39">(B31/$B$8)*100</f>
        <v>1.465201465201465</v>
      </c>
      <c r="E31" s="32" t="s">
        <v>181</v>
      </c>
      <c r="F31" s="97">
        <v>17</v>
      </c>
      <c r="G31" s="105">
        <f t="shared" si="3"/>
        <v>9.289617486338798</v>
      </c>
    </row>
    <row r="32" spans="1:7" ht="12.75">
      <c r="A32" s="36" t="s">
        <v>182</v>
      </c>
      <c r="B32" s="97">
        <v>22</v>
      </c>
      <c r="C32" s="105">
        <f t="shared" si="4"/>
        <v>4.029304029304029</v>
      </c>
      <c r="E32" s="32" t="s">
        <v>183</v>
      </c>
      <c r="F32" s="97">
        <v>40</v>
      </c>
      <c r="G32" s="105">
        <f t="shared" si="3"/>
        <v>21.85792349726776</v>
      </c>
    </row>
    <row r="33" spans="1:7" ht="12.75">
      <c r="A33" s="36" t="s">
        <v>184</v>
      </c>
      <c r="B33" s="97">
        <v>106</v>
      </c>
      <c r="C33" s="105">
        <f t="shared" si="4"/>
        <v>19.413919413919416</v>
      </c>
      <c r="E33" s="32" t="s">
        <v>185</v>
      </c>
      <c r="F33" s="97">
        <v>29</v>
      </c>
      <c r="G33" s="105">
        <f t="shared" si="3"/>
        <v>15.846994535519126</v>
      </c>
    </row>
    <row r="34" spans="1:7" ht="12.75">
      <c r="A34" s="36" t="s">
        <v>186</v>
      </c>
      <c r="B34" s="97">
        <v>286</v>
      </c>
      <c r="C34" s="105">
        <f t="shared" si="4"/>
        <v>52.38095238095239</v>
      </c>
      <c r="E34" s="32" t="s">
        <v>187</v>
      </c>
      <c r="F34" s="97">
        <v>8</v>
      </c>
      <c r="G34" s="105">
        <f t="shared" si="3"/>
        <v>4.371584699453552</v>
      </c>
    </row>
    <row r="35" spans="1:7" ht="12.75">
      <c r="A35" s="36" t="s">
        <v>188</v>
      </c>
      <c r="B35" s="97">
        <v>106</v>
      </c>
      <c r="C35" s="105">
        <f t="shared" si="4"/>
        <v>19.413919413919416</v>
      </c>
      <c r="E35" s="32" t="s">
        <v>189</v>
      </c>
      <c r="F35" s="97">
        <v>2</v>
      </c>
      <c r="G35" s="105">
        <f t="shared" si="3"/>
        <v>1.092896174863388</v>
      </c>
    </row>
    <row r="36" spans="1:7" ht="12.75">
      <c r="A36" s="36" t="s">
        <v>190</v>
      </c>
      <c r="B36" s="97">
        <v>13</v>
      </c>
      <c r="C36" s="105">
        <f t="shared" si="4"/>
        <v>2.380952380952381</v>
      </c>
      <c r="E36" s="32" t="s">
        <v>191</v>
      </c>
      <c r="F36" s="97">
        <v>942</v>
      </c>
      <c r="G36" s="112" t="s">
        <v>261</v>
      </c>
    </row>
    <row r="37" spans="1:7" ht="12.75">
      <c r="A37" s="36" t="s">
        <v>192</v>
      </c>
      <c r="B37" s="97">
        <v>4</v>
      </c>
      <c r="C37" s="105">
        <f t="shared" si="4"/>
        <v>0.7326007326007326</v>
      </c>
      <c r="E37" s="32" t="s">
        <v>193</v>
      </c>
      <c r="F37" s="97">
        <v>82</v>
      </c>
      <c r="G37" s="105">
        <f>(F37/$F$14)*100</f>
        <v>44.80874316939891</v>
      </c>
    </row>
    <row r="38" spans="1:7" ht="12.75">
      <c r="A38" s="36" t="s">
        <v>194</v>
      </c>
      <c r="B38" s="97">
        <v>1</v>
      </c>
      <c r="C38" s="105">
        <f t="shared" si="4"/>
        <v>0.18315018315018314</v>
      </c>
      <c r="E38" s="32" t="s">
        <v>191</v>
      </c>
      <c r="F38" s="97">
        <v>427</v>
      </c>
      <c r="G38" s="112" t="s">
        <v>261</v>
      </c>
    </row>
    <row r="39" spans="1:7" ht="12.75">
      <c r="A39" s="36" t="s">
        <v>195</v>
      </c>
      <c r="B39" s="97">
        <v>0</v>
      </c>
      <c r="C39" s="105">
        <f t="shared" si="4"/>
        <v>0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4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521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54</v>
      </c>
      <c r="G43" s="105">
        <f aca="true" t="shared" si="5" ref="G43:G48">(F43/$F$14)*100</f>
        <v>29.508196721311474</v>
      </c>
    </row>
    <row r="44" spans="1:7" ht="12.75">
      <c r="A44" s="36" t="s">
        <v>209</v>
      </c>
      <c r="B44" s="98">
        <v>130</v>
      </c>
      <c r="C44" s="105">
        <f aca="true" t="shared" si="6" ref="C44:C49">(B44/$B$42)*100</f>
        <v>24.95201535508637</v>
      </c>
      <c r="E44" s="32" t="s">
        <v>210</v>
      </c>
      <c r="F44" s="97">
        <v>32</v>
      </c>
      <c r="G44" s="105">
        <f t="shared" si="5"/>
        <v>17.48633879781421</v>
      </c>
    </row>
    <row r="45" spans="1:7" ht="12.75">
      <c r="A45" s="36" t="s">
        <v>211</v>
      </c>
      <c r="B45" s="98">
        <v>149</v>
      </c>
      <c r="C45" s="105">
        <f t="shared" si="6"/>
        <v>28.598848368522074</v>
      </c>
      <c r="E45" s="32" t="s">
        <v>212</v>
      </c>
      <c r="F45" s="97">
        <v>24</v>
      </c>
      <c r="G45" s="105">
        <f t="shared" si="5"/>
        <v>13.114754098360656</v>
      </c>
    </row>
    <row r="46" spans="1:7" ht="12.75">
      <c r="A46" s="36" t="s">
        <v>213</v>
      </c>
      <c r="B46" s="98">
        <v>58</v>
      </c>
      <c r="C46" s="105">
        <f t="shared" si="6"/>
        <v>11.132437619961612</v>
      </c>
      <c r="E46" s="32" t="s">
        <v>214</v>
      </c>
      <c r="F46" s="97">
        <v>22</v>
      </c>
      <c r="G46" s="105">
        <f t="shared" si="5"/>
        <v>12.021857923497267</v>
      </c>
    </row>
    <row r="47" spans="1:7" ht="12.75">
      <c r="A47" s="36" t="s">
        <v>215</v>
      </c>
      <c r="B47" s="97">
        <v>86</v>
      </c>
      <c r="C47" s="105">
        <f t="shared" si="6"/>
        <v>16.50671785028791</v>
      </c>
      <c r="E47" s="32" t="s">
        <v>216</v>
      </c>
      <c r="F47" s="97">
        <v>14</v>
      </c>
      <c r="G47" s="105">
        <f t="shared" si="5"/>
        <v>7.650273224043716</v>
      </c>
    </row>
    <row r="48" spans="1:7" ht="12.75">
      <c r="A48" s="36" t="s">
        <v>217</v>
      </c>
      <c r="B48" s="97">
        <v>36</v>
      </c>
      <c r="C48" s="105">
        <f t="shared" si="6"/>
        <v>6.90978886756238</v>
      </c>
      <c r="E48" s="32" t="s">
        <v>218</v>
      </c>
      <c r="F48" s="97">
        <v>35</v>
      </c>
      <c r="G48" s="105">
        <f t="shared" si="5"/>
        <v>19.12568306010929</v>
      </c>
    </row>
    <row r="49" spans="1:7" ht="12.75">
      <c r="A49" s="36" t="s">
        <v>219</v>
      </c>
      <c r="B49" s="97">
        <v>62</v>
      </c>
      <c r="C49" s="105">
        <f t="shared" si="6"/>
        <v>11.900191938579654</v>
      </c>
      <c r="E49" s="32" t="s">
        <v>220</v>
      </c>
      <c r="F49" s="97">
        <v>2</v>
      </c>
      <c r="G49" s="105">
        <f>(F49/$F$14)*100</f>
        <v>1.092896174863388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260</v>
      </c>
      <c r="G51" s="81">
        <f>(F51/F$51)*100</f>
        <v>100</v>
      </c>
    </row>
    <row r="52" spans="1:7" ht="12.75">
      <c r="A52" s="4" t="s">
        <v>223</v>
      </c>
      <c r="B52" s="97">
        <v>59</v>
      </c>
      <c r="C52" s="105">
        <f>(B52/$B$42)*100</f>
        <v>11.324376199616124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298</v>
      </c>
      <c r="C53" s="105">
        <f>(B53/$B$42)*100</f>
        <v>57.19769673704415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137</v>
      </c>
      <c r="C54" s="105">
        <f>(B54/$B$42)*100</f>
        <v>26.29558541266795</v>
      </c>
      <c r="E54" s="32" t="s">
        <v>228</v>
      </c>
      <c r="F54" s="97">
        <v>13</v>
      </c>
      <c r="G54" s="105">
        <f aca="true" t="shared" si="7" ref="G54:G60">(F54/F$51)*100</f>
        <v>5</v>
      </c>
    </row>
    <row r="55" spans="1:7" ht="12.75">
      <c r="A55" s="4" t="s">
        <v>229</v>
      </c>
      <c r="B55" s="97">
        <v>27</v>
      </c>
      <c r="C55" s="105">
        <f>(B55/$B$42)*100</f>
        <v>5.182341650671785</v>
      </c>
      <c r="E55" s="32" t="s">
        <v>230</v>
      </c>
      <c r="F55" s="97">
        <v>7</v>
      </c>
      <c r="G55" s="105">
        <f t="shared" si="7"/>
        <v>2.6923076923076925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53</v>
      </c>
      <c r="G56" s="105">
        <f t="shared" si="7"/>
        <v>20.384615384615383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153</v>
      </c>
      <c r="G57" s="105">
        <f t="shared" si="7"/>
        <v>58.84615384615385</v>
      </c>
    </row>
    <row r="58" spans="1:7" ht="12.75">
      <c r="A58" s="36" t="s">
        <v>234</v>
      </c>
      <c r="B58" s="97">
        <v>251</v>
      </c>
      <c r="C58" s="105">
        <f aca="true" t="shared" si="8" ref="C58:C66">(B58/$B$42)*100</f>
        <v>48.17658349328215</v>
      </c>
      <c r="E58" s="32" t="s">
        <v>235</v>
      </c>
      <c r="F58" s="97">
        <v>29</v>
      </c>
      <c r="G58" s="105">
        <f t="shared" si="7"/>
        <v>11.153846153846155</v>
      </c>
    </row>
    <row r="59" spans="1:7" ht="12.75">
      <c r="A59" s="36" t="s">
        <v>236</v>
      </c>
      <c r="B59" s="97">
        <v>10</v>
      </c>
      <c r="C59" s="105">
        <f t="shared" si="8"/>
        <v>1.9193857965451053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34</v>
      </c>
      <c r="C60" s="105">
        <f t="shared" si="8"/>
        <v>6.525911708253358</v>
      </c>
      <c r="E60" s="32" t="s">
        <v>239</v>
      </c>
      <c r="F60" s="97">
        <v>5</v>
      </c>
      <c r="G60" s="105">
        <f t="shared" si="7"/>
        <v>1.9230769230769231</v>
      </c>
    </row>
    <row r="61" spans="1:7" ht="12.75">
      <c r="A61" s="36" t="s">
        <v>240</v>
      </c>
      <c r="B61" s="97">
        <v>217</v>
      </c>
      <c r="C61" s="105">
        <f t="shared" si="8"/>
        <v>41.65067178502879</v>
      </c>
      <c r="E61" s="32" t="s">
        <v>163</v>
      </c>
      <c r="F61" s="97">
        <v>825</v>
      </c>
      <c r="G61" s="112" t="s">
        <v>261</v>
      </c>
    </row>
    <row r="62" spans="1:7" ht="12.75">
      <c r="A62" s="36" t="s">
        <v>241</v>
      </c>
      <c r="B62" s="97">
        <v>3</v>
      </c>
      <c r="C62" s="105">
        <f t="shared" si="8"/>
        <v>0.5758157389635317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3</v>
      </c>
      <c r="C65" s="105">
        <f t="shared" si="8"/>
        <v>0.5758157389635317</v>
      </c>
      <c r="E65" s="32" t="s">
        <v>208</v>
      </c>
      <c r="F65" s="97">
        <v>41</v>
      </c>
      <c r="G65" s="105">
        <f aca="true" t="shared" si="9" ref="G65:G71">(F65/F$51)*100</f>
        <v>15.769230769230768</v>
      </c>
    </row>
    <row r="66" spans="1:7" ht="12.75">
      <c r="A66" s="36" t="s">
        <v>247</v>
      </c>
      <c r="B66" s="97">
        <v>3</v>
      </c>
      <c r="C66" s="105">
        <f t="shared" si="8"/>
        <v>0.5758157389635317</v>
      </c>
      <c r="E66" s="32" t="s">
        <v>210</v>
      </c>
      <c r="F66" s="97">
        <v>30</v>
      </c>
      <c r="G66" s="105">
        <f t="shared" si="9"/>
        <v>11.538461538461538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33</v>
      </c>
      <c r="G67" s="105">
        <f t="shared" si="9"/>
        <v>12.692307692307692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44</v>
      </c>
      <c r="G68" s="105">
        <f t="shared" si="9"/>
        <v>16.923076923076923</v>
      </c>
    </row>
    <row r="69" spans="1:7" ht="12.75">
      <c r="A69" s="36" t="s">
        <v>249</v>
      </c>
      <c r="B69" s="97">
        <v>2</v>
      </c>
      <c r="C69" s="105">
        <f>(B69/$B$42)*100</f>
        <v>0.3838771593090211</v>
      </c>
      <c r="E69" s="32" t="s">
        <v>216</v>
      </c>
      <c r="F69" s="97">
        <v>28</v>
      </c>
      <c r="G69" s="105">
        <f t="shared" si="9"/>
        <v>10.76923076923077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79</v>
      </c>
      <c r="G70" s="105">
        <f t="shared" si="9"/>
        <v>30.384615384615383</v>
      </c>
    </row>
    <row r="71" spans="1:7" ht="12.75">
      <c r="A71" s="54" t="s">
        <v>252</v>
      </c>
      <c r="B71" s="103">
        <v>13</v>
      </c>
      <c r="C71" s="115">
        <f>(B71/$B$42)*100</f>
        <v>2.495201535508637</v>
      </c>
      <c r="D71" s="41"/>
      <c r="E71" s="44" t="s">
        <v>220</v>
      </c>
      <c r="F71" s="103">
        <v>5</v>
      </c>
      <c r="G71" s="115">
        <f t="shared" si="9"/>
        <v>1.9230769230769231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2002-06-12T13:39:32Z</dcterms:modified>
  <cp:category/>
  <cp:version/>
  <cp:contentType/>
  <cp:contentStatus/>
</cp:coreProperties>
</file>