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<sst xmlns="http://schemas.openxmlformats.org/spreadsheetml/2006/main" count="696" uniqueCount="437">
  <si>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</si>
  <si>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</si>
  <si>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</si>
  <si>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</si>
  <si>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</si>
  <si>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</si>
  <si>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</si>
  <si>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</si>
  <si>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</si>
  <si>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</si>
  <si>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</si>
  <si>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</si>
  <si>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</si>
  <si>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</si>
  <si>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</si>
  <si>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</si>
  <si>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</si>
  <si>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</si>
  <si>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</si>
  <si>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</si>
  <si>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</si>
  <si>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</si>
  <si>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</si>
  <si>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</si>
  <si>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</si>
  <si>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</si>
  <si>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</si>
  <si>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</si>
  <si>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</si>
  <si>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</si>
  <si>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</si>
  <si>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</si>
  <si>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</si>
  <si>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</si>
  <si>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</si>
  <si>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</si>
  <si>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</si>
  <si>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</si>
  <si>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</si>
  <si>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</si>
  <si>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</si>
  <si>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</si>
  <si>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</si>
  <si>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</si>
  <si>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</si>
  <si>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</si>
  <si>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</si>
  <si>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</si>
  <si>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</si>
  <si>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</si>
  <si>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</si>
  <si>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</si>
  <si>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</si>
  <si>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</si>
  <si>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</si>
  <si>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</si>
  <si>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</si>
  <si>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</si>
  <si>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</si>
  <si>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</si>
  <si>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</si>
  <si>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</si>
  <si>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</si>
  <si>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</si>
  <si>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</si>
  <si>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</si>
  <si>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</si>
  <si>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</si>
  <si>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</si>
  <si>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</si>
  <si>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</si>
  <si>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</si>
  <si>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</si>
  <si>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</si>
  <si>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</si>
  <si>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</si>
  <si>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</si>
  <si>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</si>
  <si>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</si>
  <si>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</si>
  <si>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</si>
  <si>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</si>
  <si>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</si>
  <si>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</si>
  <si>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</si>
  <si>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</si>
  <si>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</si>
  <si>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</si>
  <si>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</si>
  <si>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</si>
  <si>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</si>
  <si>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</si>
  <si>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</si>
  <si>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</si>
  <si>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</si>
  <si>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</si>
  <si>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</si>
  <si>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</si>
  <si>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</si>
  <si>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</si>
  <si>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</si>
  <si>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</si>
  <si>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</si>
  <si>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</si>
  <si>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</si>
  <si>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</si>
  <si>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</si>
  <si>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</si>
  <si>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</si>
  <si>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</si>
  <si>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</si>
  <si>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</si>
  <si>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</si>
  <si>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</si>
  <si>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</si>
  <si>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</si>
  <si>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</si>
  <si>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</si>
  <si>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</si>
  <si>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</si>
  <si>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</si>
  <si>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</si>
  <si>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</si>
  <si>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</si>
  <si>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</si>
  <si>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</si>
  <si>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</si>
  <si>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</si>
  <si>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</si>
  <si>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</si>
  <si>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</si>
  <si>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</si>
  <si>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</si>
  <si>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</si>
  <si>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</si>
  <si>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</si>
  <si>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</si>
  <si>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</si>
  <si>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</si>
  <si>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</si>
  <si>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</si>
  <si>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</si>
  <si>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</si>
  <si>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</si>
  <si>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</si>
  <si>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</si>
  <si>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</si>
  <si>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</si>
  <si>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</si>
  <si>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</si>
  <si>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</si>
  <si>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</si>
  <si>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</si>
  <si>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</si>
  <si>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</si>
  <si>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</si>
  <si>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</si>
  <si>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</si>
  <si>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</si>
  <si>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</si>
  <si>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</si>
  <si>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</si>
  <si>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</si>
  <si>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</si>
  <si>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</si>
  <si>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</si>
  <si>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</si>
  <si>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</si>
  <si>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</si>
  <si>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</si>
  <si>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</si>
  <si>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</si>
  <si>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</si>
  <si>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</si>
  <si>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</si>
  <si>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</si>
  <si>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</si>
  <si>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</si>
  <si>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</si>
  <si>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</si>
  <si>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</si>
  <si>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</si>
  <si>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</si>
  <si>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</si>
  <si>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</si>
  <si>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</si>
  <si>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</si>
  <si>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</si>
  <si>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</si>
  <si>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</si>
  <si>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</si>
  <si>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</si>
  <si>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</si>
  <si>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</si>
  <si>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</si>
  <si>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</si>
  <si>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</si>
  <si>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</si>
  <si>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</si>
  <si>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</si>
  <si>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</si>
  <si>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</si>
  <si>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</si>
  <si>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</si>
  <si>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</si>
  <si>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</si>
  <si>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</si>
  <si>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</si>
  <si>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</si>
  <si>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</si>
  <si>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</si>
  <si>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</si>
  <si>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</si>
  <si>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</si>
  <si>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</si>
  <si>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</si>
  <si>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</si>
  <si>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</si>
  <si>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</si>
  <si>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</si>
  <si>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</si>
  <si>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</si>
  <si>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</si>
  <si>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</si>
  <si>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</si>
  <si>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</si>
  <si>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</si>
  <si>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</si>
  <si>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</si>
  <si>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</si>
  <si>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</si>
  <si>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</si>
  <si>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</si>
  <si>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</si>
  <si>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</si>
  <si>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</si>
  <si>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</si>
  <si>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</si>
  <si>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</si>
  <si>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</si>
  <si>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</si>
  <si>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</si>
  <si>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</si>
  <si>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</si>
  <si>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</si>
  <si>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</si>
  <si>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</si>
  <si>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</si>
  <si>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</si>
  <si>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</si>
  <si>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</si>
  <si>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</si>
  <si>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</si>
  <si>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</si>
  <si>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</si>
  <si>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</si>
  <si>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</si>
  <si>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</si>
  <si>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</si>
  <si>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</si>
  <si>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</si>
  <si>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</si>
  <si>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</si>
  <si>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</si>
  <si>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</si>
  <si>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</si>
  <si>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</si>
  <si>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</si>
  <si>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</si>
  <si>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</si>
  <si>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</si>
  <si>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</si>
  <si>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</si>
  <si>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</si>
  <si>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</si>
  <si>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</si>
  <si>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</si>
  <si>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</si>
  <si>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</si>
  <si>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</si>
  <si>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</si>
  <si>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</si>
  <si>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</si>
  <si>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</si>
  <si>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</si>
  <si>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</si>
  <si>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</si>
  <si>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</si>
  <si>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</si>
  <si>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</si>
  <si>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</si>
  <si>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</si>
  <si>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</si>
  <si>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</si>
  <si>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</si>
  <si>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</si>
  <si>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</si>
  <si>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</si>
  <si>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</si>
  <si>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</si>
  <si>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</si>
  <si>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</si>
  <si>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</si>
  <si>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</si>
  <si>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</si>
  <si>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</si>
  <si>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</si>
  <si>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</si>
  <si>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</si>
  <si>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</si>
  <si>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</si>
  <si>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</si>
  <si>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</si>
  <si>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</si>
  <si>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</si>
  <si>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</si>
  <si>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</si>
  <si>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</si>
  <si>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</si>
  <si>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</si>
  <si>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</si>
  <si>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</si>
  <si>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</si>
  <si>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</si>
  <si>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</si>
  <si>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</si>
  <si>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</si>
  <si>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</si>
  <si>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</si>
  <si>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</si>
  <si>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</si>
  <si>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</si>
  <si>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</si>
  <si>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</si>
  <si>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</si>
  <si>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</si>
  <si>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</si>
  <si>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</si>
  <si>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</si>
  <si>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</si>
  <si>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</si>
  <si>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</si>
  <si>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</si>
  <si>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</si>
  <si>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</si>
  <si>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</si>
  <si>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</si>
  <si>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</si>
  <si>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</si>
  <si>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</si>
  <si>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</si>
  <si>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</si>
  <si>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</si>
  <si>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</si>
  <si>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</si>
  <si>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</si>
  <si>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</si>
  <si>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</si>
  <si>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</si>
  <si>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</si>
  <si>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</si>
  <si>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</si>
  <si>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</si>
  <si>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</si>
  <si>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</si>
  <si>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</si>
  <si>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</si>
  <si>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</si>
  <si>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</si>
  <si>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</si>
  <si>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</si>
  <si>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</si>
  <si>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</si>
  <si>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</si>
  <si>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</si>
  <si>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</si>
  <si>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</si>
  <si>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</si>
  <si>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</si>
  <si>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</si>
  <si>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</si>
  <si>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</si>
  <si>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</si>
  <si>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</si>
  <si>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</si>
  <si>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</si>
  <si>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</si>
  <si>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</si>
  <si>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</si>
  <si>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</si>
  <si>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</si>
  <si>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</si>
  <si>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</si>
  <si>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</si>
  <si>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</si>
  <si>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</si>
  <si>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South Belmar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</si>
  <si>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South Belmar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</si>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</sst>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1806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1806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913</v>
      </c>
      <c r="C9" s="151">
        <f>(B9/$B$7)*100</f>
        <v>50.55370985603543</v>
      </c>
      <c r="D9" s="152"/>
      <c r="E9" s="152" t="s">
        <v>403</v>
      </c>
      <c r="F9" s="150">
        <v>183</v>
      </c>
      <c r="G9" s="153">
        <f t="shared" si="0"/>
        <v>10.132890365448505</v>
      </c>
    </row>
    <row r="10" spans="1:7" ht="12.75">
      <c r="A10" s="149" t="s">
        <v>404</v>
      </c>
      <c r="B10" s="150">
        <v>893</v>
      </c>
      <c r="C10" s="151">
        <f>(B10/$B$7)*100</f>
        <v>49.44629014396456</v>
      </c>
      <c r="D10" s="152"/>
      <c r="E10" s="152" t="s">
        <v>405</v>
      </c>
      <c r="F10" s="150">
        <v>110</v>
      </c>
      <c r="G10" s="153">
        <f t="shared" si="0"/>
        <v>6.0908084163898115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37</v>
      </c>
      <c r="G11" s="153">
        <f t="shared" si="0"/>
        <v>2.0487264673311185</v>
      </c>
    </row>
    <row r="12" spans="1:7" ht="12.75">
      <c r="A12" s="149" t="s">
        <v>407</v>
      </c>
      <c r="B12" s="150">
        <v>113</v>
      </c>
      <c r="C12" s="151">
        <f aca="true" t="shared" si="1" ref="C12:C24">B12*100/B$7</f>
        <v>6.256921373200443</v>
      </c>
      <c r="D12" s="152"/>
      <c r="E12" s="152" t="s">
        <v>408</v>
      </c>
      <c r="F12" s="150">
        <v>1</v>
      </c>
      <c r="G12" s="153">
        <f t="shared" si="0"/>
        <v>0.05537098560354374</v>
      </c>
    </row>
    <row r="13" spans="1:7" ht="12.75">
      <c r="A13" s="149" t="s">
        <v>409</v>
      </c>
      <c r="B13" s="150">
        <v>103</v>
      </c>
      <c r="C13" s="151">
        <f t="shared" si="1"/>
        <v>5.7032115171650055</v>
      </c>
      <c r="D13" s="152"/>
      <c r="E13" s="152" t="s">
        <v>410</v>
      </c>
      <c r="F13" s="150">
        <v>35</v>
      </c>
      <c r="G13" s="153">
        <f t="shared" si="0"/>
        <v>1.937984496124031</v>
      </c>
    </row>
    <row r="14" spans="1:7" ht="12.75">
      <c r="A14" s="149" t="s">
        <v>411</v>
      </c>
      <c r="B14" s="150">
        <v>111</v>
      </c>
      <c r="C14" s="151">
        <f t="shared" si="1"/>
        <v>6.146179401993355</v>
      </c>
      <c r="D14" s="152"/>
      <c r="E14" s="152" t="s">
        <v>412</v>
      </c>
      <c r="F14" s="150">
        <v>1623</v>
      </c>
      <c r="G14" s="153">
        <f t="shared" si="0"/>
        <v>89.8671096345515</v>
      </c>
    </row>
    <row r="15" spans="1:7" ht="12.75">
      <c r="A15" s="149" t="s">
        <v>413</v>
      </c>
      <c r="B15" s="150">
        <v>108</v>
      </c>
      <c r="C15" s="151">
        <f t="shared" si="1"/>
        <v>5.980066445182724</v>
      </c>
      <c r="D15" s="152"/>
      <c r="E15" s="152" t="s">
        <v>414</v>
      </c>
      <c r="F15" s="150">
        <v>1426</v>
      </c>
      <c r="G15" s="153">
        <f t="shared" si="0"/>
        <v>78.95902547065337</v>
      </c>
    </row>
    <row r="16" spans="1:7" ht="12.75">
      <c r="A16" s="149" t="s">
        <v>415</v>
      </c>
      <c r="B16" s="150">
        <v>111</v>
      </c>
      <c r="C16" s="151">
        <f t="shared" si="1"/>
        <v>6.146179401993355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330</v>
      </c>
      <c r="C17" s="151">
        <f t="shared" si="1"/>
        <v>18.272425249169434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332</v>
      </c>
      <c r="C18" s="151">
        <f t="shared" si="1"/>
        <v>18.383167220376524</v>
      </c>
      <c r="D18" s="152"/>
      <c r="E18" s="143" t="s">
        <v>419</v>
      </c>
      <c r="F18" s="141">
        <v>1806</v>
      </c>
      <c r="G18" s="148">
        <v>100</v>
      </c>
    </row>
    <row r="19" spans="1:7" ht="12.75">
      <c r="A19" s="149" t="s">
        <v>420</v>
      </c>
      <c r="B19" s="150">
        <v>237</v>
      </c>
      <c r="C19" s="151">
        <f t="shared" si="1"/>
        <v>13.122923588039868</v>
      </c>
      <c r="D19" s="152"/>
      <c r="E19" s="152" t="s">
        <v>421</v>
      </c>
      <c r="F19" s="150">
        <v>1806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71</v>
      </c>
      <c r="C20" s="151">
        <f t="shared" si="1"/>
        <v>3.931339977851606</v>
      </c>
      <c r="D20" s="152"/>
      <c r="E20" s="152" t="s">
        <v>423</v>
      </c>
      <c r="F20" s="150">
        <v>824</v>
      </c>
      <c r="G20" s="153">
        <f t="shared" si="2"/>
        <v>45.625692137320044</v>
      </c>
    </row>
    <row r="21" spans="1:7" ht="12.75">
      <c r="A21" s="149" t="s">
        <v>424</v>
      </c>
      <c r="B21" s="150">
        <v>56</v>
      </c>
      <c r="C21" s="151">
        <f t="shared" si="1"/>
        <v>3.10077519379845</v>
      </c>
      <c r="D21" s="152"/>
      <c r="E21" s="152" t="s">
        <v>425</v>
      </c>
      <c r="F21" s="150">
        <v>258</v>
      </c>
      <c r="G21" s="153">
        <f t="shared" si="2"/>
        <v>14.285714285714286</v>
      </c>
    </row>
    <row r="22" spans="1:7" ht="12.75">
      <c r="A22" s="149" t="s">
        <v>426</v>
      </c>
      <c r="B22" s="150">
        <v>120</v>
      </c>
      <c r="C22" s="151">
        <f t="shared" si="1"/>
        <v>6.644518272425249</v>
      </c>
      <c r="D22" s="152"/>
      <c r="E22" s="152" t="s">
        <v>427</v>
      </c>
      <c r="F22" s="150">
        <v>448</v>
      </c>
      <c r="G22" s="153">
        <f t="shared" si="2"/>
        <v>24.8062015503876</v>
      </c>
    </row>
    <row r="23" spans="1:7" ht="12.75">
      <c r="A23" s="149" t="s">
        <v>428</v>
      </c>
      <c r="B23" s="150">
        <v>83</v>
      </c>
      <c r="C23" s="151">
        <f t="shared" si="1"/>
        <v>4.595791805094131</v>
      </c>
      <c r="D23" s="152"/>
      <c r="E23" s="152" t="s">
        <v>429</v>
      </c>
      <c r="F23" s="150">
        <v>343</v>
      </c>
      <c r="G23" s="153">
        <f t="shared" si="2"/>
        <v>18.992248062015506</v>
      </c>
    </row>
    <row r="24" spans="1:7" ht="12.75">
      <c r="A24" s="149" t="s">
        <v>430</v>
      </c>
      <c r="B24" s="150">
        <v>31</v>
      </c>
      <c r="C24" s="151">
        <f t="shared" si="1"/>
        <v>1.716500553709856</v>
      </c>
      <c r="D24" s="152"/>
      <c r="E24" s="152" t="s">
        <v>431</v>
      </c>
      <c r="F24" s="150">
        <v>114</v>
      </c>
      <c r="G24" s="153">
        <f t="shared" si="2"/>
        <v>6.312292358803987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39</v>
      </c>
      <c r="G25" s="153">
        <f t="shared" si="2"/>
        <v>2.159468438538206</v>
      </c>
    </row>
    <row r="26" spans="1:7" ht="12.75">
      <c r="A26" s="149" t="s">
        <v>433</v>
      </c>
      <c r="B26" s="155">
        <v>35.8</v>
      </c>
      <c r="C26" s="156" t="s">
        <v>261</v>
      </c>
      <c r="D26" s="152"/>
      <c r="E26" s="157" t="s">
        <v>434</v>
      </c>
      <c r="F26" s="158">
        <v>162</v>
      </c>
      <c r="G26" s="153">
        <f t="shared" si="2"/>
        <v>8.970099667774086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68</v>
      </c>
      <c r="G27" s="153">
        <f t="shared" si="2"/>
        <v>3.7652270210409746</v>
      </c>
    </row>
    <row r="28" spans="1:7" ht="12.75">
      <c r="A28" s="149" t="s">
        <v>262</v>
      </c>
      <c r="B28" s="150">
        <v>1413</v>
      </c>
      <c r="C28" s="151">
        <f aca="true" t="shared" si="3" ref="C28:C35">B28*100/B$7</f>
        <v>78.23920265780731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696</v>
      </c>
      <c r="C29" s="151">
        <f t="shared" si="3"/>
        <v>38.538205980066444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717</v>
      </c>
      <c r="C30" s="151">
        <f t="shared" si="3"/>
        <v>39.70099667774086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1350</v>
      </c>
      <c r="C31" s="151">
        <f t="shared" si="3"/>
        <v>74.75083056478405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266</v>
      </c>
      <c r="C32" s="151">
        <f t="shared" si="3"/>
        <v>14.728682170542635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234</v>
      </c>
      <c r="C33" s="151">
        <f t="shared" si="3"/>
        <v>12.956810631229235</v>
      </c>
      <c r="D33" s="152"/>
      <c r="E33" s="143" t="s">
        <v>8</v>
      </c>
      <c r="F33" s="141">
        <v>824</v>
      </c>
      <c r="G33" s="148">
        <v>100</v>
      </c>
    </row>
    <row r="34" spans="1:7" ht="12.75">
      <c r="A34" s="149" t="s">
        <v>0</v>
      </c>
      <c r="B34" s="150">
        <v>88</v>
      </c>
      <c r="C34" s="151">
        <f t="shared" si="3"/>
        <v>4.872646733111849</v>
      </c>
      <c r="D34" s="152"/>
      <c r="E34" s="152" t="s">
        <v>9</v>
      </c>
      <c r="F34" s="150">
        <v>391</v>
      </c>
      <c r="G34" s="153">
        <f aca="true" t="shared" si="4" ref="G34:G42">F34*100/F$33</f>
        <v>47.45145631067961</v>
      </c>
    </row>
    <row r="35" spans="1:7" ht="12.75">
      <c r="A35" s="149" t="s">
        <v>2</v>
      </c>
      <c r="B35" s="150">
        <v>146</v>
      </c>
      <c r="C35" s="151">
        <f t="shared" si="3"/>
        <v>8.084163898117387</v>
      </c>
      <c r="D35" s="152"/>
      <c r="E35" s="152" t="s">
        <v>10</v>
      </c>
      <c r="F35" s="150">
        <v>189</v>
      </c>
      <c r="G35" s="153">
        <f t="shared" si="4"/>
        <v>22.936893203883496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258</v>
      </c>
      <c r="G36" s="153">
        <f t="shared" si="4"/>
        <v>31.310679611650485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123</v>
      </c>
      <c r="G37" s="153">
        <f t="shared" si="4"/>
        <v>14.927184466019417</v>
      </c>
    </row>
    <row r="38" spans="1:7" ht="12.75">
      <c r="A38" s="163" t="s">
        <v>13</v>
      </c>
      <c r="B38" s="150">
        <v>1762</v>
      </c>
      <c r="C38" s="151">
        <f aca="true" t="shared" si="5" ref="C38:C56">B38*100/B$7</f>
        <v>97.56367663344408</v>
      </c>
      <c r="D38" s="152"/>
      <c r="E38" s="152" t="s">
        <v>14</v>
      </c>
      <c r="F38" s="150">
        <v>89</v>
      </c>
      <c r="G38" s="153">
        <f t="shared" si="4"/>
        <v>10.800970873786408</v>
      </c>
    </row>
    <row r="39" spans="1:7" ht="12.75">
      <c r="A39" s="149" t="s">
        <v>15</v>
      </c>
      <c r="B39" s="150">
        <v>1484</v>
      </c>
      <c r="C39" s="151">
        <f t="shared" si="5"/>
        <v>82.17054263565892</v>
      </c>
      <c r="D39" s="152"/>
      <c r="E39" s="152" t="s">
        <v>10</v>
      </c>
      <c r="F39" s="150">
        <v>49</v>
      </c>
      <c r="G39" s="153">
        <f t="shared" si="4"/>
        <v>5.946601941747573</v>
      </c>
    </row>
    <row r="40" spans="1:7" ht="12.75">
      <c r="A40" s="149" t="s">
        <v>16</v>
      </c>
      <c r="B40" s="150">
        <v>140</v>
      </c>
      <c r="C40" s="151">
        <f t="shared" si="5"/>
        <v>7.751937984496124</v>
      </c>
      <c r="D40" s="152"/>
      <c r="E40" s="152" t="s">
        <v>17</v>
      </c>
      <c r="F40" s="150">
        <v>433</v>
      </c>
      <c r="G40" s="153">
        <f t="shared" si="4"/>
        <v>52.54854368932039</v>
      </c>
    </row>
    <row r="41" spans="1:7" ht="12.75">
      <c r="A41" s="149" t="s">
        <v>18</v>
      </c>
      <c r="B41" s="150">
        <v>8</v>
      </c>
      <c r="C41" s="151">
        <f t="shared" si="5"/>
        <v>0.4429678848283499</v>
      </c>
      <c r="D41" s="152"/>
      <c r="E41" s="152" t="s">
        <v>19</v>
      </c>
      <c r="F41" s="150">
        <v>339</v>
      </c>
      <c r="G41" s="153">
        <f t="shared" si="4"/>
        <v>41.140776699029125</v>
      </c>
    </row>
    <row r="42" spans="1:7" ht="12.75">
      <c r="A42" s="149" t="s">
        <v>20</v>
      </c>
      <c r="B42" s="150">
        <v>23</v>
      </c>
      <c r="C42" s="151">
        <f t="shared" si="5"/>
        <v>1.273532668881506</v>
      </c>
      <c r="D42" s="152"/>
      <c r="E42" s="152" t="s">
        <v>21</v>
      </c>
      <c r="F42" s="150">
        <v>101</v>
      </c>
      <c r="G42" s="153">
        <f t="shared" si="4"/>
        <v>12.257281553398059</v>
      </c>
    </row>
    <row r="43" spans="1:7" ht="12.75">
      <c r="A43" s="149" t="s">
        <v>22</v>
      </c>
      <c r="B43" s="150">
        <v>7</v>
      </c>
      <c r="C43" s="151">
        <f t="shared" si="5"/>
        <v>0.3875968992248062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11</v>
      </c>
      <c r="C44" s="151">
        <f t="shared" si="5"/>
        <v>0.6090808416389811</v>
      </c>
      <c r="D44" s="152"/>
      <c r="E44" s="152" t="s">
        <v>24</v>
      </c>
      <c r="F44" s="160">
        <v>215</v>
      </c>
      <c r="G44" s="164">
        <f>F44*100/F33</f>
        <v>26.09223300970874</v>
      </c>
    </row>
    <row r="45" spans="1:7" ht="12.75">
      <c r="A45" s="149" t="s">
        <v>25</v>
      </c>
      <c r="B45" s="150">
        <v>3</v>
      </c>
      <c r="C45" s="151">
        <f t="shared" si="5"/>
        <v>0.16611295681063123</v>
      </c>
      <c r="D45" s="152"/>
      <c r="E45" s="152" t="s">
        <v>26</v>
      </c>
      <c r="F45" s="160">
        <v>191</v>
      </c>
      <c r="G45" s="164">
        <f>F45*100/F33</f>
        <v>23.179611650485437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2.19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3.1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0.11074197120708748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0.05537098560354374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0.05537098560354374</v>
      </c>
      <c r="D51" s="152"/>
      <c r="E51" s="143" t="s">
        <v>36</v>
      </c>
      <c r="F51" s="141">
        <v>1107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824</v>
      </c>
      <c r="G52" s="153">
        <f>F52*100/F$51</f>
        <v>74.43541102077687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283</v>
      </c>
      <c r="G53" s="153">
        <f>F53*100/F$51</f>
        <v>25.564588979223124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217</v>
      </c>
      <c r="G54" s="153">
        <f>F54*100/F$51</f>
        <v>19.60252935862692</v>
      </c>
    </row>
    <row r="55" spans="1:7" ht="12.75">
      <c r="A55" s="149" t="s">
        <v>43</v>
      </c>
      <c r="B55" s="150">
        <v>106</v>
      </c>
      <c r="C55" s="151">
        <f t="shared" si="5"/>
        <v>5.869324473975637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44</v>
      </c>
      <c r="C56" s="151">
        <f t="shared" si="5"/>
        <v>2.4363233665559245</v>
      </c>
      <c r="D56" s="152"/>
      <c r="E56" s="152" t="s">
        <v>45</v>
      </c>
      <c r="F56" s="167">
        <v>2.6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1524</v>
      </c>
      <c r="C60" s="168">
        <f>B60*100/B7</f>
        <v>84.38538205980066</v>
      </c>
      <c r="D60" s="152"/>
      <c r="E60" s="143" t="s">
        <v>51</v>
      </c>
      <c r="F60" s="141">
        <v>824</v>
      </c>
      <c r="G60" s="148">
        <v>100</v>
      </c>
    </row>
    <row r="61" spans="1:7" ht="12.75">
      <c r="A61" s="149" t="s">
        <v>52</v>
      </c>
      <c r="B61" s="160">
        <v>159</v>
      </c>
      <c r="C61" s="168">
        <f>B61*100/B7</f>
        <v>8.803986710963455</v>
      </c>
      <c r="D61" s="152"/>
      <c r="E61" s="152" t="s">
        <v>53</v>
      </c>
      <c r="F61" s="150">
        <v>494</v>
      </c>
      <c r="G61" s="153">
        <f>F61*100/F$60</f>
        <v>59.95145631067961</v>
      </c>
    </row>
    <row r="62" spans="1:7" ht="12.75">
      <c r="A62" s="149" t="s">
        <v>54</v>
      </c>
      <c r="B62" s="160">
        <v>14</v>
      </c>
      <c r="C62" s="168">
        <f>B62*100/B7</f>
        <v>0.7751937984496124</v>
      </c>
      <c r="D62" s="152"/>
      <c r="E62" s="152" t="s">
        <v>55</v>
      </c>
      <c r="F62" s="150">
        <v>330</v>
      </c>
      <c r="G62" s="153">
        <f>F62*100/F$60</f>
        <v>40.04854368932039</v>
      </c>
    </row>
    <row r="63" spans="1:7" ht="12.75">
      <c r="A63" s="149" t="s">
        <v>56</v>
      </c>
      <c r="B63" s="160">
        <v>28</v>
      </c>
      <c r="C63" s="168">
        <f>B63*100/B7</f>
        <v>1.550387596899225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</v>
      </c>
      <c r="C64" s="168">
        <f>B64*100/B7</f>
        <v>0.11074197120708748</v>
      </c>
      <c r="D64" s="152"/>
      <c r="E64" s="152" t="s">
        <v>58</v>
      </c>
      <c r="F64" s="165">
        <v>2.22</v>
      </c>
      <c r="G64" s="166" t="s">
        <v>261</v>
      </c>
    </row>
    <row r="65" spans="1:7" ht="13.5" thickBot="1">
      <c r="A65" s="171" t="s">
        <v>59</v>
      </c>
      <c r="B65" s="172">
        <v>124</v>
      </c>
      <c r="C65" s="173">
        <f>B65*100/B7</f>
        <v>6.866002214839424</v>
      </c>
      <c r="D65" s="174"/>
      <c r="E65" s="174" t="s">
        <v>60</v>
      </c>
      <c r="F65" s="175">
        <v>2.14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1806</v>
      </c>
      <c r="G9" s="33">
        <f>(F9/$F$9)*100</f>
        <v>100</v>
      </c>
    </row>
    <row r="10" spans="1:7" ht="12.75">
      <c r="A10" s="29" t="s">
        <v>269</v>
      </c>
      <c r="B10" s="93">
        <v>397</v>
      </c>
      <c r="C10" s="33">
        <f aca="true" t="shared" si="0" ref="C10:C15">(B10/$B$10)*100</f>
        <v>100</v>
      </c>
      <c r="E10" s="34" t="s">
        <v>270</v>
      </c>
      <c r="F10" s="97">
        <v>1666</v>
      </c>
      <c r="G10" s="84">
        <f aca="true" t="shared" si="1" ref="G10:G16">(F10/$F$9)*100</f>
        <v>92.24806201550388</v>
      </c>
    </row>
    <row r="11" spans="1:8" ht="12.75">
      <c r="A11" s="36" t="s">
        <v>271</v>
      </c>
      <c r="B11" s="98">
        <v>23</v>
      </c>
      <c r="C11" s="35">
        <f t="shared" si="0"/>
        <v>5.793450881612091</v>
      </c>
      <c r="E11" s="34" t="s">
        <v>272</v>
      </c>
      <c r="F11" s="97">
        <v>1650</v>
      </c>
      <c r="G11" s="84">
        <f t="shared" si="1"/>
        <v>91.36212624584718</v>
      </c>
      <c r="H11" s="15" t="s">
        <v>250</v>
      </c>
    </row>
    <row r="12" spans="1:8" ht="12.75">
      <c r="A12" s="36" t="s">
        <v>273</v>
      </c>
      <c r="B12" s="98">
        <v>16</v>
      </c>
      <c r="C12" s="35">
        <f t="shared" si="0"/>
        <v>4.030226700251889</v>
      </c>
      <c r="E12" s="34" t="s">
        <v>274</v>
      </c>
      <c r="F12" s="97">
        <v>1328</v>
      </c>
      <c r="G12" s="84">
        <f t="shared" si="1"/>
        <v>73.5326688815061</v>
      </c>
      <c r="H12" s="15" t="s">
        <v>250</v>
      </c>
    </row>
    <row r="13" spans="1:7" ht="12.75">
      <c r="A13" s="36" t="s">
        <v>275</v>
      </c>
      <c r="B13" s="98">
        <v>206</v>
      </c>
      <c r="C13" s="35">
        <f t="shared" si="0"/>
        <v>51.88916876574308</v>
      </c>
      <c r="E13" s="34" t="s">
        <v>276</v>
      </c>
      <c r="F13" s="97">
        <v>322</v>
      </c>
      <c r="G13" s="84">
        <f t="shared" si="1"/>
        <v>17.829457364341085</v>
      </c>
    </row>
    <row r="14" spans="1:7" ht="12.75">
      <c r="A14" s="36" t="s">
        <v>277</v>
      </c>
      <c r="B14" s="98">
        <v>69</v>
      </c>
      <c r="C14" s="35">
        <f t="shared" si="0"/>
        <v>17.38035264483627</v>
      </c>
      <c r="E14" s="34" t="s">
        <v>166</v>
      </c>
      <c r="F14" s="97">
        <v>16</v>
      </c>
      <c r="G14" s="84">
        <f t="shared" si="1"/>
        <v>0.8859357696566998</v>
      </c>
    </row>
    <row r="15" spans="1:7" ht="12.75">
      <c r="A15" s="36" t="s">
        <v>324</v>
      </c>
      <c r="B15" s="97">
        <v>83</v>
      </c>
      <c r="C15" s="35">
        <f t="shared" si="0"/>
        <v>20.906801007556673</v>
      </c>
      <c r="E15" s="34" t="s">
        <v>278</v>
      </c>
      <c r="F15" s="97">
        <v>140</v>
      </c>
      <c r="G15" s="84">
        <f t="shared" si="1"/>
        <v>7.751937984496124</v>
      </c>
    </row>
    <row r="16" spans="1:7" ht="12.75">
      <c r="A16" s="36"/>
      <c r="B16" s="93" t="s">
        <v>250</v>
      </c>
      <c r="C16" s="10"/>
      <c r="E16" s="34" t="s">
        <v>279</v>
      </c>
      <c r="F16" s="98">
        <v>81</v>
      </c>
      <c r="G16" s="84">
        <f t="shared" si="1"/>
        <v>4.485049833887043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50</v>
      </c>
      <c r="G17" s="84">
        <f>(F17/$F$9)*100</f>
        <v>2.768549280177187</v>
      </c>
    </row>
    <row r="18" spans="1:7" ht="12.75">
      <c r="A18" s="29" t="s">
        <v>282</v>
      </c>
      <c r="B18" s="93">
        <v>1253</v>
      </c>
      <c r="C18" s="33">
        <f>(B18/$B$18)*100</f>
        <v>100</v>
      </c>
      <c r="E18" s="34" t="s">
        <v>283</v>
      </c>
      <c r="F18" s="97">
        <v>90</v>
      </c>
      <c r="G18" s="84">
        <f>(F18/$F$9)*100</f>
        <v>4.983388704318937</v>
      </c>
    </row>
    <row r="19" spans="1:7" ht="12.75">
      <c r="A19" s="36" t="s">
        <v>284</v>
      </c>
      <c r="B19" s="97">
        <v>26</v>
      </c>
      <c r="C19" s="84">
        <f aca="true" t="shared" si="2" ref="C19:C25">(B19/$B$18)*100</f>
        <v>2.0750199521149244</v>
      </c>
      <c r="E19" s="34"/>
      <c r="F19" s="97" t="s">
        <v>250</v>
      </c>
      <c r="G19" s="84"/>
    </row>
    <row r="20" spans="1:7" ht="12.75">
      <c r="A20" s="36" t="s">
        <v>285</v>
      </c>
      <c r="B20" s="97">
        <v>131</v>
      </c>
      <c r="C20" s="84">
        <f t="shared" si="2"/>
        <v>10.45490822027135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421</v>
      </c>
      <c r="C21" s="84">
        <f t="shared" si="2"/>
        <v>33.599361532322426</v>
      </c>
      <c r="E21" s="38" t="s">
        <v>167</v>
      </c>
      <c r="F21" s="80">
        <v>140</v>
      </c>
      <c r="G21" s="33">
        <f>(F21/$F$21)*100</f>
        <v>100</v>
      </c>
    </row>
    <row r="22" spans="1:7" ht="12.75">
      <c r="A22" s="36" t="s">
        <v>302</v>
      </c>
      <c r="B22" s="97">
        <v>282</v>
      </c>
      <c r="C22" s="84">
        <f t="shared" si="2"/>
        <v>22.505985634477256</v>
      </c>
      <c r="E22" s="34" t="s">
        <v>303</v>
      </c>
      <c r="F22" s="97">
        <v>17</v>
      </c>
      <c r="G22" s="84">
        <f aca="true" t="shared" si="3" ref="G22:G27">(F22/$F$21)*100</f>
        <v>12.142857142857142</v>
      </c>
    </row>
    <row r="23" spans="1:7" ht="12.75">
      <c r="A23" s="36" t="s">
        <v>304</v>
      </c>
      <c r="B23" s="97">
        <v>77</v>
      </c>
      <c r="C23" s="84">
        <f t="shared" si="2"/>
        <v>6.145251396648044</v>
      </c>
      <c r="E23" s="34" t="s">
        <v>305</v>
      </c>
      <c r="F23" s="97">
        <v>15</v>
      </c>
      <c r="G23" s="84">
        <f t="shared" si="3"/>
        <v>10.714285714285714</v>
      </c>
    </row>
    <row r="24" spans="1:7" ht="12.75">
      <c r="A24" s="36" t="s">
        <v>306</v>
      </c>
      <c r="B24" s="97">
        <v>233</v>
      </c>
      <c r="C24" s="84">
        <f t="shared" si="2"/>
        <v>18.595371109337588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83</v>
      </c>
      <c r="C25" s="84">
        <f t="shared" si="2"/>
        <v>6.624102154828412</v>
      </c>
      <c r="E25" s="34" t="s">
        <v>309</v>
      </c>
      <c r="F25" s="97">
        <v>4</v>
      </c>
      <c r="G25" s="84">
        <f t="shared" si="3"/>
        <v>2.857142857142857</v>
      </c>
    </row>
    <row r="26" spans="1:7" ht="12.75">
      <c r="A26" s="36"/>
      <c r="B26" s="93" t="s">
        <v>250</v>
      </c>
      <c r="C26" s="35"/>
      <c r="E26" s="34" t="s">
        <v>310</v>
      </c>
      <c r="F26" s="97">
        <v>102</v>
      </c>
      <c r="G26" s="84">
        <f t="shared" si="3"/>
        <v>72.85714285714285</v>
      </c>
    </row>
    <row r="27" spans="1:7" ht="12.75">
      <c r="A27" s="36" t="s">
        <v>311</v>
      </c>
      <c r="B27" s="108">
        <v>87.5</v>
      </c>
      <c r="C27" s="37" t="s">
        <v>261</v>
      </c>
      <c r="E27" s="34" t="s">
        <v>312</v>
      </c>
      <c r="F27" s="97">
        <v>2</v>
      </c>
      <c r="G27" s="84">
        <f t="shared" si="3"/>
        <v>1.4285714285714286</v>
      </c>
    </row>
    <row r="28" spans="1:7" ht="12.75">
      <c r="A28" s="36" t="s">
        <v>313</v>
      </c>
      <c r="B28" s="108">
        <v>25.2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1695</v>
      </c>
      <c r="G30" s="33">
        <f>(F30/$F$30)*100</f>
        <v>100</v>
      </c>
      <c r="J30" s="39"/>
    </row>
    <row r="31" spans="1:10" ht="12.75">
      <c r="A31" s="95" t="s">
        <v>296</v>
      </c>
      <c r="B31" s="93">
        <v>1464</v>
      </c>
      <c r="C31" s="33">
        <f>(B31/$B$31)*100</f>
        <v>100</v>
      </c>
      <c r="E31" s="34" t="s">
        <v>317</v>
      </c>
      <c r="F31" s="97">
        <v>1488</v>
      </c>
      <c r="G31" s="101">
        <f>(F31/$F$30)*100</f>
        <v>87.78761061946902</v>
      </c>
      <c r="J31" s="39"/>
    </row>
    <row r="32" spans="1:10" ht="12.75">
      <c r="A32" s="36" t="s">
        <v>318</v>
      </c>
      <c r="B32" s="97">
        <v>556</v>
      </c>
      <c r="C32" s="10">
        <f>(B32/$B$31)*100</f>
        <v>37.97814207650273</v>
      </c>
      <c r="E32" s="34" t="s">
        <v>319</v>
      </c>
      <c r="F32" s="97">
        <v>207</v>
      </c>
      <c r="G32" s="101">
        <f aca="true" t="shared" si="4" ref="G32:G39">(F32/$F$30)*100</f>
        <v>12.212389380530974</v>
      </c>
      <c r="J32" s="39"/>
    </row>
    <row r="33" spans="1:10" ht="12.75">
      <c r="A33" s="36" t="s">
        <v>320</v>
      </c>
      <c r="B33" s="97">
        <v>571</v>
      </c>
      <c r="C33" s="10">
        <f aca="true" t="shared" si="5" ref="C33:C38">(B33/$B$31)*100</f>
        <v>39.00273224043716</v>
      </c>
      <c r="E33" s="34" t="s">
        <v>321</v>
      </c>
      <c r="F33" s="97">
        <v>119</v>
      </c>
      <c r="G33" s="101">
        <f t="shared" si="4"/>
        <v>7.020648967551622</v>
      </c>
      <c r="J33" s="39"/>
    </row>
    <row r="34" spans="1:7" ht="12.75">
      <c r="A34" s="36" t="s">
        <v>322</v>
      </c>
      <c r="B34" s="97">
        <v>38</v>
      </c>
      <c r="C34" s="10">
        <f t="shared" si="5"/>
        <v>2.5956284153005464</v>
      </c>
      <c r="E34" s="34" t="s">
        <v>323</v>
      </c>
      <c r="F34" s="97">
        <v>148</v>
      </c>
      <c r="G34" s="101">
        <f t="shared" si="4"/>
        <v>8.731563421828909</v>
      </c>
    </row>
    <row r="35" spans="1:7" ht="12.75">
      <c r="A35" s="36" t="s">
        <v>325</v>
      </c>
      <c r="B35" s="97">
        <v>142</v>
      </c>
      <c r="C35" s="10">
        <f t="shared" si="5"/>
        <v>9.699453551912567</v>
      </c>
      <c r="E35" s="34" t="s">
        <v>321</v>
      </c>
      <c r="F35" s="97">
        <v>92</v>
      </c>
      <c r="G35" s="101">
        <f t="shared" si="4"/>
        <v>5.427728613569322</v>
      </c>
    </row>
    <row r="36" spans="1:7" ht="12.75">
      <c r="A36" s="36" t="s">
        <v>297</v>
      </c>
      <c r="B36" s="97">
        <v>122</v>
      </c>
      <c r="C36" s="10">
        <f t="shared" si="5"/>
        <v>8.333333333333332</v>
      </c>
      <c r="E36" s="34" t="s">
        <v>327</v>
      </c>
      <c r="F36" s="97">
        <v>34</v>
      </c>
      <c r="G36" s="101">
        <f t="shared" si="4"/>
        <v>2.005899705014749</v>
      </c>
    </row>
    <row r="37" spans="1:7" ht="12.75">
      <c r="A37" s="36" t="s">
        <v>326</v>
      </c>
      <c r="B37" s="97">
        <v>157</v>
      </c>
      <c r="C37" s="10">
        <f t="shared" si="5"/>
        <v>10.724043715846994</v>
      </c>
      <c r="E37" s="34" t="s">
        <v>321</v>
      </c>
      <c r="F37" s="97">
        <v>9</v>
      </c>
      <c r="G37" s="101">
        <f t="shared" si="4"/>
        <v>0.5309734513274336</v>
      </c>
    </row>
    <row r="38" spans="1:7" ht="12.75">
      <c r="A38" s="36" t="s">
        <v>297</v>
      </c>
      <c r="B38" s="97">
        <v>69</v>
      </c>
      <c r="C38" s="10">
        <f t="shared" si="5"/>
        <v>4.713114754098361</v>
      </c>
      <c r="E38" s="34" t="s">
        <v>259</v>
      </c>
      <c r="F38" s="97">
        <v>19</v>
      </c>
      <c r="G38" s="101">
        <f t="shared" si="4"/>
        <v>1.12094395280236</v>
      </c>
    </row>
    <row r="39" spans="1:7" ht="12.75">
      <c r="A39" s="36"/>
      <c r="B39" s="97" t="s">
        <v>250</v>
      </c>
      <c r="C39" s="10"/>
      <c r="E39" s="34" t="s">
        <v>321</v>
      </c>
      <c r="F39" s="97">
        <v>16</v>
      </c>
      <c r="G39" s="101">
        <f t="shared" si="4"/>
        <v>0.943952802359882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44</v>
      </c>
      <c r="C42" s="33">
        <f>(B42/$B$42)*100</f>
        <v>100</v>
      </c>
      <c r="E42" s="31" t="s">
        <v>268</v>
      </c>
      <c r="F42" s="80">
        <v>1806</v>
      </c>
      <c r="G42" s="99">
        <f>(F42/$F$42)*100</f>
        <v>100</v>
      </c>
      <c r="I42" s="39"/>
    </row>
    <row r="43" spans="1:7" ht="12.75">
      <c r="A43" s="36" t="s">
        <v>301</v>
      </c>
      <c r="B43" s="98">
        <v>16</v>
      </c>
      <c r="C43" s="102">
        <f>(B43/$B$42)*100</f>
        <v>36.36363636363637</v>
      </c>
      <c r="E43" s="60" t="s">
        <v>168</v>
      </c>
      <c r="F43" s="106">
        <v>2218</v>
      </c>
      <c r="G43" s="107">
        <f aca="true" t="shared" si="6" ref="G43:G71">(F43/$F$42)*100</f>
        <v>122.81284606866004</v>
      </c>
    </row>
    <row r="44" spans="1:7" ht="12.75">
      <c r="A44" s="36"/>
      <c r="B44" s="93" t="s">
        <v>250</v>
      </c>
      <c r="C44" s="10"/>
      <c r="E44" s="1" t="s">
        <v>329</v>
      </c>
      <c r="F44" s="97">
        <v>8</v>
      </c>
      <c r="G44" s="101">
        <f t="shared" si="6"/>
        <v>0.4429678848283499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</v>
      </c>
      <c r="G45" s="101">
        <f t="shared" si="6"/>
        <v>0.3875968992248062</v>
      </c>
    </row>
    <row r="46" spans="1:7" ht="12.75">
      <c r="A46" s="29" t="s">
        <v>331</v>
      </c>
      <c r="B46" s="93">
        <v>1411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0.2768549280177187</v>
      </c>
    </row>
    <row r="47" spans="1:7" ht="12.75">
      <c r="A47" s="36" t="s">
        <v>333</v>
      </c>
      <c r="B47" s="97">
        <v>172</v>
      </c>
      <c r="C47" s="10">
        <f>(B47/$B$46)*100</f>
        <v>12.189936215450036</v>
      </c>
      <c r="E47" s="1" t="s">
        <v>334</v>
      </c>
      <c r="F47" s="97">
        <v>37</v>
      </c>
      <c r="G47" s="101">
        <f t="shared" si="6"/>
        <v>2.0487264673311185</v>
      </c>
    </row>
    <row r="48" spans="1:7" ht="12.75">
      <c r="A48" s="36"/>
      <c r="B48" s="93" t="s">
        <v>250</v>
      </c>
      <c r="C48" s="10"/>
      <c r="E48" s="1" t="s">
        <v>335</v>
      </c>
      <c r="F48" s="97">
        <v>154</v>
      </c>
      <c r="G48" s="101">
        <f t="shared" si="6"/>
        <v>8.527131782945736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55</v>
      </c>
      <c r="G49" s="101">
        <f t="shared" si="6"/>
        <v>3.0454042081949058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347</v>
      </c>
      <c r="C51" s="33">
        <f>(B51/$B$51)*100</f>
        <v>100</v>
      </c>
      <c r="E51" s="1" t="s">
        <v>339</v>
      </c>
      <c r="F51" s="97">
        <v>283</v>
      </c>
      <c r="G51" s="101">
        <f t="shared" si="6"/>
        <v>15.66998892580288</v>
      </c>
    </row>
    <row r="52" spans="1:7" ht="12.75">
      <c r="A52" s="4" t="s">
        <v>340</v>
      </c>
      <c r="B52" s="98">
        <v>25</v>
      </c>
      <c r="C52" s="10">
        <f>(B52/$B$51)*100</f>
        <v>7.204610951008646</v>
      </c>
      <c r="E52" s="1" t="s">
        <v>341</v>
      </c>
      <c r="F52" s="97">
        <v>10</v>
      </c>
      <c r="G52" s="101">
        <f t="shared" si="6"/>
        <v>0.5537098560354374</v>
      </c>
    </row>
    <row r="53" spans="1:7" ht="12.75">
      <c r="A53" s="4"/>
      <c r="B53" s="93" t="s">
        <v>250</v>
      </c>
      <c r="C53" s="10"/>
      <c r="E53" s="1" t="s">
        <v>342</v>
      </c>
      <c r="F53" s="97">
        <v>24</v>
      </c>
      <c r="G53" s="101">
        <f t="shared" si="6"/>
        <v>1.3289036544850499</v>
      </c>
    </row>
    <row r="54" spans="1:7" ht="14.25">
      <c r="A54" s="5" t="s">
        <v>343</v>
      </c>
      <c r="B54" s="93">
        <v>1118</v>
      </c>
      <c r="C54" s="33">
        <f>(B54/$B$54)*100</f>
        <v>100</v>
      </c>
      <c r="E54" s="1" t="s">
        <v>201</v>
      </c>
      <c r="F54" s="97">
        <v>591</v>
      </c>
      <c r="G54" s="101">
        <f t="shared" si="6"/>
        <v>32.72425249169435</v>
      </c>
    </row>
    <row r="55" spans="1:7" ht="12.75">
      <c r="A55" s="4" t="s">
        <v>340</v>
      </c>
      <c r="B55" s="98">
        <v>164</v>
      </c>
      <c r="C55" s="10">
        <f>(B55/$B$54)*100</f>
        <v>14.669051878354203</v>
      </c>
      <c r="E55" s="1" t="s">
        <v>344</v>
      </c>
      <c r="F55" s="97">
        <v>293</v>
      </c>
      <c r="G55" s="101">
        <f t="shared" si="6"/>
        <v>16.223698781838316</v>
      </c>
    </row>
    <row r="56" spans="1:7" ht="12.75">
      <c r="A56" s="4" t="s">
        <v>345</v>
      </c>
      <c r="B56" s="119">
        <v>64</v>
      </c>
      <c r="C56" s="37" t="s">
        <v>261</v>
      </c>
      <c r="E56" s="1" t="s">
        <v>346</v>
      </c>
      <c r="F56" s="97">
        <v>6</v>
      </c>
      <c r="G56" s="101">
        <f t="shared" si="6"/>
        <v>0.33222591362126247</v>
      </c>
    </row>
    <row r="57" spans="1:7" ht="12.75">
      <c r="A57" s="4" t="s">
        <v>347</v>
      </c>
      <c r="B57" s="98">
        <v>954</v>
      </c>
      <c r="C57" s="10">
        <f>(B57/$B$54)*100</f>
        <v>85.3309481216458</v>
      </c>
      <c r="E57" s="1" t="s">
        <v>348</v>
      </c>
      <c r="F57" s="97">
        <v>22</v>
      </c>
      <c r="G57" s="101">
        <f t="shared" si="6"/>
        <v>1.2181616832779625</v>
      </c>
    </row>
    <row r="58" spans="1:7" ht="12.75">
      <c r="A58" s="4" t="s">
        <v>345</v>
      </c>
      <c r="B58" s="119">
        <v>83.9</v>
      </c>
      <c r="C58" s="37" t="s">
        <v>261</v>
      </c>
      <c r="E58" s="1" t="s">
        <v>349</v>
      </c>
      <c r="F58" s="97">
        <v>108</v>
      </c>
      <c r="G58" s="101">
        <f t="shared" si="6"/>
        <v>5.980066445182724</v>
      </c>
    </row>
    <row r="59" spans="1:7" ht="12.75">
      <c r="A59" s="4"/>
      <c r="B59" s="93" t="s">
        <v>250</v>
      </c>
      <c r="C59" s="10"/>
      <c r="E59" s="1" t="s">
        <v>350</v>
      </c>
      <c r="F59" s="97">
        <v>2</v>
      </c>
      <c r="G59" s="101">
        <f t="shared" si="6"/>
        <v>0.11074197120708748</v>
      </c>
    </row>
    <row r="60" spans="1:7" ht="12.75">
      <c r="A60" s="5" t="s">
        <v>351</v>
      </c>
      <c r="B60" s="93">
        <v>225</v>
      </c>
      <c r="C60" s="33">
        <f>(B60/$B$60)*100</f>
        <v>100</v>
      </c>
      <c r="E60" s="1" t="s">
        <v>352</v>
      </c>
      <c r="F60" s="97">
        <v>23</v>
      </c>
      <c r="G60" s="101">
        <f t="shared" si="6"/>
        <v>1.273532668881506</v>
      </c>
    </row>
    <row r="61" spans="1:7" ht="12.75">
      <c r="A61" s="4" t="s">
        <v>340</v>
      </c>
      <c r="B61" s="97">
        <v>68</v>
      </c>
      <c r="C61" s="10">
        <f>(B61/$B$60)*100</f>
        <v>30.22222222222222</v>
      </c>
      <c r="E61" s="1" t="s">
        <v>353</v>
      </c>
      <c r="F61" s="97">
        <v>8</v>
      </c>
      <c r="G61" s="101">
        <f t="shared" si="6"/>
        <v>0.4429678848283499</v>
      </c>
    </row>
    <row r="62" spans="1:7" ht="12.75">
      <c r="A62" s="4"/>
      <c r="B62" s="93" t="s">
        <v>250</v>
      </c>
      <c r="C62" s="10"/>
      <c r="E62" s="1" t="s">
        <v>354</v>
      </c>
      <c r="F62" s="97">
        <v>49</v>
      </c>
      <c r="G62" s="101">
        <f t="shared" si="6"/>
        <v>2.7131782945736433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</v>
      </c>
      <c r="G63" s="101">
        <f t="shared" si="6"/>
        <v>0.4429678848283499</v>
      </c>
    </row>
    <row r="64" spans="1:7" ht="12.75">
      <c r="A64" s="29" t="s">
        <v>357</v>
      </c>
      <c r="B64" s="93">
        <v>1695</v>
      </c>
      <c r="C64" s="33">
        <f>(B64/$B$64)*100</f>
        <v>100</v>
      </c>
      <c r="E64" s="1" t="s">
        <v>358</v>
      </c>
      <c r="F64" s="97">
        <v>1</v>
      </c>
      <c r="G64" s="101">
        <f t="shared" si="6"/>
        <v>0.05537098560354374</v>
      </c>
    </row>
    <row r="65" spans="1:7" ht="12.75">
      <c r="A65" s="4" t="s">
        <v>256</v>
      </c>
      <c r="B65" s="97">
        <v>873</v>
      </c>
      <c r="C65" s="10">
        <f>(B65/$B$64)*100</f>
        <v>51.50442477876106</v>
      </c>
      <c r="E65" s="1" t="s">
        <v>359</v>
      </c>
      <c r="F65" s="97">
        <v>30</v>
      </c>
      <c r="G65" s="101">
        <f t="shared" si="6"/>
        <v>1.6611295681063125</v>
      </c>
    </row>
    <row r="66" spans="1:7" ht="12.75">
      <c r="A66" s="4" t="s">
        <v>257</v>
      </c>
      <c r="B66" s="97">
        <v>796</v>
      </c>
      <c r="C66" s="10">
        <f aca="true" t="shared" si="7" ref="C66:C71">(B66/$B$64)*100</f>
        <v>46.961651917404126</v>
      </c>
      <c r="E66" s="1" t="s">
        <v>360</v>
      </c>
      <c r="F66" s="97">
        <v>3</v>
      </c>
      <c r="G66" s="101">
        <f t="shared" si="6"/>
        <v>0.16611295681063123</v>
      </c>
    </row>
    <row r="67" spans="1:7" ht="12.75">
      <c r="A67" s="4" t="s">
        <v>361</v>
      </c>
      <c r="B67" s="97">
        <v>558</v>
      </c>
      <c r="C67" s="10">
        <f t="shared" si="7"/>
        <v>32.92035398230089</v>
      </c>
      <c r="E67" s="1" t="s">
        <v>362</v>
      </c>
      <c r="F67" s="97">
        <v>11</v>
      </c>
      <c r="G67" s="101">
        <f t="shared" si="6"/>
        <v>0.6090808416389812</v>
      </c>
    </row>
    <row r="68" spans="1:7" ht="12.75">
      <c r="A68" s="4" t="s">
        <v>363</v>
      </c>
      <c r="B68" s="97">
        <v>238</v>
      </c>
      <c r="C68" s="10">
        <f t="shared" si="7"/>
        <v>14.041297935103245</v>
      </c>
      <c r="E68" s="1" t="s">
        <v>364</v>
      </c>
      <c r="F68" s="97">
        <v>28</v>
      </c>
      <c r="G68" s="101">
        <f t="shared" si="6"/>
        <v>1.550387596899225</v>
      </c>
    </row>
    <row r="69" spans="1:7" ht="12.75">
      <c r="A69" s="4" t="s">
        <v>365</v>
      </c>
      <c r="B69" s="97">
        <v>156</v>
      </c>
      <c r="C69" s="10">
        <f t="shared" si="7"/>
        <v>9.20353982300885</v>
      </c>
      <c r="E69" s="1" t="s">
        <v>366</v>
      </c>
      <c r="F69" s="97">
        <v>15</v>
      </c>
      <c r="G69" s="101">
        <f t="shared" si="6"/>
        <v>0.8305647840531563</v>
      </c>
    </row>
    <row r="70" spans="1:7" ht="12.75">
      <c r="A70" s="4" t="s">
        <v>367</v>
      </c>
      <c r="B70" s="97">
        <v>82</v>
      </c>
      <c r="C70" s="10">
        <f t="shared" si="7"/>
        <v>4.837758112094395</v>
      </c>
      <c r="E70" s="1" t="s">
        <v>368</v>
      </c>
      <c r="F70" s="97">
        <v>6</v>
      </c>
      <c r="G70" s="101">
        <f t="shared" si="6"/>
        <v>0.33222591362126247</v>
      </c>
    </row>
    <row r="71" spans="1:7" ht="12.75">
      <c r="A71" s="7" t="s">
        <v>258</v>
      </c>
      <c r="B71" s="103">
        <v>26</v>
      </c>
      <c r="C71" s="40">
        <f t="shared" si="7"/>
        <v>1.5339233038348081</v>
      </c>
      <c r="D71" s="41"/>
      <c r="E71" s="9" t="s">
        <v>369</v>
      </c>
      <c r="F71" s="103">
        <v>431</v>
      </c>
      <c r="G71" s="104">
        <f t="shared" si="6"/>
        <v>23.864894795127352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1445</v>
      </c>
      <c r="C9" s="81">
        <f>(B9/$B$9)*100</f>
        <v>100</v>
      </c>
      <c r="D9" s="65"/>
      <c r="E9" s="79" t="s">
        <v>381</v>
      </c>
      <c r="F9" s="80">
        <v>823</v>
      </c>
      <c r="G9" s="81">
        <f>(F9/$F$9)*100</f>
        <v>100</v>
      </c>
    </row>
    <row r="10" spans="1:7" ht="12.75">
      <c r="A10" s="82" t="s">
        <v>382</v>
      </c>
      <c r="B10" s="97">
        <v>1056</v>
      </c>
      <c r="C10" s="105">
        <f>(B10/$B$9)*100</f>
        <v>73.0795847750865</v>
      </c>
      <c r="D10" s="65"/>
      <c r="E10" s="78" t="s">
        <v>383</v>
      </c>
      <c r="F10" s="97">
        <v>38</v>
      </c>
      <c r="G10" s="105">
        <f aca="true" t="shared" si="0" ref="G10:G19">(F10/$F$9)*100</f>
        <v>4.6172539489671935</v>
      </c>
    </row>
    <row r="11" spans="1:7" ht="12.75">
      <c r="A11" s="82" t="s">
        <v>384</v>
      </c>
      <c r="B11" s="97">
        <v>1051</v>
      </c>
      <c r="C11" s="105">
        <f aca="true" t="shared" si="1" ref="C11:C16">(B11/$B$9)*100</f>
        <v>72.73356401384083</v>
      </c>
      <c r="D11" s="65"/>
      <c r="E11" s="78" t="s">
        <v>385</v>
      </c>
      <c r="F11" s="97">
        <v>43</v>
      </c>
      <c r="G11" s="105">
        <f t="shared" si="0"/>
        <v>5.224787363304982</v>
      </c>
    </row>
    <row r="12" spans="1:7" ht="12.75">
      <c r="A12" s="82" t="s">
        <v>386</v>
      </c>
      <c r="B12" s="97">
        <v>1007</v>
      </c>
      <c r="C12" s="105">
        <f>(B12/$B$9)*100</f>
        <v>69.68858131487889</v>
      </c>
      <c r="D12" s="65"/>
      <c r="E12" s="78" t="s">
        <v>387</v>
      </c>
      <c r="F12" s="97">
        <v>96</v>
      </c>
      <c r="G12" s="105">
        <f t="shared" si="0"/>
        <v>11.66464155528554</v>
      </c>
    </row>
    <row r="13" spans="1:7" ht="12.75">
      <c r="A13" s="82" t="s">
        <v>388</v>
      </c>
      <c r="B13" s="97">
        <v>44</v>
      </c>
      <c r="C13" s="105">
        <f>(B13/$B$9)*100</f>
        <v>3.0449826989619377</v>
      </c>
      <c r="D13" s="65"/>
      <c r="E13" s="78" t="s">
        <v>389</v>
      </c>
      <c r="F13" s="97">
        <v>91</v>
      </c>
      <c r="G13" s="105">
        <f t="shared" si="0"/>
        <v>11.057108140947753</v>
      </c>
    </row>
    <row r="14" spans="1:7" ht="12.75">
      <c r="A14" s="82" t="s">
        <v>390</v>
      </c>
      <c r="B14" s="109">
        <v>4.2</v>
      </c>
      <c r="C14" s="112" t="s">
        <v>261</v>
      </c>
      <c r="D14" s="65"/>
      <c r="E14" s="78" t="s">
        <v>391</v>
      </c>
      <c r="F14" s="97">
        <v>162</v>
      </c>
      <c r="G14" s="105">
        <f t="shared" si="0"/>
        <v>19.68408262454435</v>
      </c>
    </row>
    <row r="15" spans="1:7" ht="12.75">
      <c r="A15" s="82" t="s">
        <v>392</v>
      </c>
      <c r="B15" s="109">
        <v>5</v>
      </c>
      <c r="C15" s="105">
        <f t="shared" si="1"/>
        <v>0.34602076124567477</v>
      </c>
      <c r="D15" s="65"/>
      <c r="E15" s="78" t="s">
        <v>393</v>
      </c>
      <c r="F15" s="97">
        <v>218</v>
      </c>
      <c r="G15" s="105">
        <f t="shared" si="0"/>
        <v>26.48845686512758</v>
      </c>
    </row>
    <row r="16" spans="1:7" ht="12.75">
      <c r="A16" s="82" t="s">
        <v>67</v>
      </c>
      <c r="B16" s="97">
        <v>389</v>
      </c>
      <c r="C16" s="105">
        <f t="shared" si="1"/>
        <v>26.920415224913498</v>
      </c>
      <c r="D16" s="65"/>
      <c r="E16" s="78" t="s">
        <v>68</v>
      </c>
      <c r="F16" s="97">
        <v>102</v>
      </c>
      <c r="G16" s="105">
        <f t="shared" si="0"/>
        <v>12.393681652490887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45</v>
      </c>
      <c r="G17" s="105">
        <f t="shared" si="0"/>
        <v>5.467800729040097</v>
      </c>
    </row>
    <row r="18" spans="1:7" ht="12.75">
      <c r="A18" s="77" t="s">
        <v>70</v>
      </c>
      <c r="B18" s="80">
        <v>730</v>
      </c>
      <c r="C18" s="81">
        <f>(B18/$B$18)*100</f>
        <v>100</v>
      </c>
      <c r="D18" s="65"/>
      <c r="E18" s="78" t="s">
        <v>170</v>
      </c>
      <c r="F18" s="97">
        <v>9</v>
      </c>
      <c r="G18" s="105">
        <f t="shared" si="0"/>
        <v>1.0935601458080195</v>
      </c>
    </row>
    <row r="19" spans="1:9" ht="12.75">
      <c r="A19" s="82" t="s">
        <v>382</v>
      </c>
      <c r="B19" s="97">
        <v>477</v>
      </c>
      <c r="C19" s="105">
        <f>(B19/$B$18)*100</f>
        <v>65.34246575342466</v>
      </c>
      <c r="D19" s="65"/>
      <c r="E19" s="78" t="s">
        <v>169</v>
      </c>
      <c r="F19" s="98">
        <v>19</v>
      </c>
      <c r="G19" s="105">
        <f t="shared" si="0"/>
        <v>2.3086269744835968</v>
      </c>
      <c r="I19" s="117"/>
    </row>
    <row r="20" spans="1:7" ht="12.75">
      <c r="A20" s="82" t="s">
        <v>384</v>
      </c>
      <c r="B20" s="97">
        <v>477</v>
      </c>
      <c r="C20" s="105">
        <f>(B20/$B$18)*100</f>
        <v>65.34246575342466</v>
      </c>
      <c r="D20" s="65"/>
      <c r="E20" s="78" t="s">
        <v>71</v>
      </c>
      <c r="F20" s="97">
        <v>47566</v>
      </c>
      <c r="G20" s="112" t="s">
        <v>261</v>
      </c>
    </row>
    <row r="21" spans="1:7" ht="12.75">
      <c r="A21" s="82" t="s">
        <v>386</v>
      </c>
      <c r="B21" s="97">
        <v>459</v>
      </c>
      <c r="C21" s="105">
        <f>(B21/$B$18)*100</f>
        <v>62.87671232876713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702</v>
      </c>
      <c r="G22" s="105">
        <f>(F22/$F$9)*100</f>
        <v>85.29769137302551</v>
      </c>
    </row>
    <row r="23" spans="1:7" ht="12.75">
      <c r="A23" s="77" t="s">
        <v>73</v>
      </c>
      <c r="B23" s="80">
        <v>113</v>
      </c>
      <c r="C23" s="81">
        <f>(B23/$B$23)*100</f>
        <v>100</v>
      </c>
      <c r="D23" s="65"/>
      <c r="E23" s="78" t="s">
        <v>74</v>
      </c>
      <c r="F23" s="97">
        <v>56550</v>
      </c>
      <c r="G23" s="112" t="s">
        <v>261</v>
      </c>
    </row>
    <row r="24" spans="1:7" ht="12.75">
      <c r="A24" s="82" t="s">
        <v>75</v>
      </c>
      <c r="B24" s="97">
        <v>63</v>
      </c>
      <c r="C24" s="105">
        <f>(B24/$B$23)*100</f>
        <v>55.75221238938053</v>
      </c>
      <c r="D24" s="65"/>
      <c r="E24" s="78" t="s">
        <v>76</v>
      </c>
      <c r="F24" s="97">
        <v>171</v>
      </c>
      <c r="G24" s="105">
        <f>(F24/$F$9)*100</f>
        <v>20.77764277035237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10419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31</v>
      </c>
      <c r="G26" s="105">
        <f>(F26/$F$9)*100</f>
        <v>3.766707168894289</v>
      </c>
    </row>
    <row r="27" spans="1:7" ht="12.75">
      <c r="A27" s="77" t="s">
        <v>85</v>
      </c>
      <c r="B27" s="80">
        <v>993</v>
      </c>
      <c r="C27" s="81">
        <f>(B27/$B$27)*100</f>
        <v>100</v>
      </c>
      <c r="D27" s="65"/>
      <c r="E27" s="78" t="s">
        <v>78</v>
      </c>
      <c r="F27" s="98">
        <v>6791</v>
      </c>
      <c r="G27" s="112" t="s">
        <v>261</v>
      </c>
    </row>
    <row r="28" spans="1:7" ht="12.75">
      <c r="A28" s="82" t="s">
        <v>86</v>
      </c>
      <c r="B28" s="97">
        <v>765</v>
      </c>
      <c r="C28" s="105">
        <f aca="true" t="shared" si="2" ref="C28:C33">(B28/$B$27)*100</f>
        <v>77.0392749244713</v>
      </c>
      <c r="D28" s="65"/>
      <c r="E28" s="78" t="s">
        <v>79</v>
      </c>
      <c r="F28" s="97">
        <v>14</v>
      </c>
      <c r="G28" s="105">
        <f>(F28/$F$9)*100</f>
        <v>1.701093560145808</v>
      </c>
    </row>
    <row r="29" spans="1:7" ht="12.75">
      <c r="A29" s="82" t="s">
        <v>87</v>
      </c>
      <c r="B29" s="97">
        <v>117</v>
      </c>
      <c r="C29" s="105">
        <f t="shared" si="2"/>
        <v>11.782477341389729</v>
      </c>
      <c r="D29" s="65"/>
      <c r="E29" s="78" t="s">
        <v>80</v>
      </c>
      <c r="F29" s="97">
        <v>3457</v>
      </c>
      <c r="G29" s="112" t="s">
        <v>261</v>
      </c>
    </row>
    <row r="30" spans="1:7" ht="12.75">
      <c r="A30" s="82" t="s">
        <v>88</v>
      </c>
      <c r="B30" s="97">
        <v>27</v>
      </c>
      <c r="C30" s="105">
        <f t="shared" si="2"/>
        <v>2.719033232628399</v>
      </c>
      <c r="D30" s="65"/>
      <c r="E30" s="78" t="s">
        <v>81</v>
      </c>
      <c r="F30" s="97">
        <v>126</v>
      </c>
      <c r="G30" s="105">
        <f>(F30/$F$9)*100</f>
        <v>15.309842041312272</v>
      </c>
    </row>
    <row r="31" spans="1:7" ht="12.75">
      <c r="A31" s="82" t="s">
        <v>115</v>
      </c>
      <c r="B31" s="97">
        <v>38</v>
      </c>
      <c r="C31" s="105">
        <f t="shared" si="2"/>
        <v>3.826787512588117</v>
      </c>
      <c r="D31" s="65"/>
      <c r="E31" s="78" t="s">
        <v>82</v>
      </c>
      <c r="F31" s="97">
        <v>30238</v>
      </c>
      <c r="G31" s="112" t="s">
        <v>261</v>
      </c>
    </row>
    <row r="32" spans="1:7" ht="12.75">
      <c r="A32" s="82" t="s">
        <v>89</v>
      </c>
      <c r="B32" s="97">
        <v>25</v>
      </c>
      <c r="C32" s="105">
        <f t="shared" si="2"/>
        <v>2.5176233635448138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</v>
      </c>
      <c r="C33" s="105">
        <f t="shared" si="2"/>
        <v>2.1148036253776437</v>
      </c>
      <c r="D33" s="65"/>
      <c r="E33" s="79" t="s">
        <v>84</v>
      </c>
      <c r="F33" s="80">
        <v>394</v>
      </c>
      <c r="G33" s="81">
        <f>(F33/$F$33)*100</f>
        <v>100</v>
      </c>
    </row>
    <row r="34" spans="1:7" ht="12.75">
      <c r="A34" s="82" t="s">
        <v>91</v>
      </c>
      <c r="B34" s="120">
        <v>29.1</v>
      </c>
      <c r="C34" s="112" t="s">
        <v>261</v>
      </c>
      <c r="D34" s="65"/>
      <c r="E34" s="78" t="s">
        <v>383</v>
      </c>
      <c r="F34" s="97">
        <v>8</v>
      </c>
      <c r="G34" s="105">
        <f aca="true" t="shared" si="3" ref="G34:G43">(F34/$F$33)*100</f>
        <v>2.030456852791878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</v>
      </c>
      <c r="G35" s="105">
        <f t="shared" si="3"/>
        <v>3.5532994923857872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26</v>
      </c>
      <c r="G36" s="105">
        <f t="shared" si="3"/>
        <v>6.598984771573605</v>
      </c>
    </row>
    <row r="37" spans="1:7" ht="12.75">
      <c r="A37" s="77" t="s">
        <v>94</v>
      </c>
      <c r="B37" s="80">
        <v>1007</v>
      </c>
      <c r="C37" s="81">
        <f>(B37/$B$37)*100</f>
        <v>100</v>
      </c>
      <c r="D37" s="65"/>
      <c r="E37" s="78" t="s">
        <v>389</v>
      </c>
      <c r="F37" s="97">
        <v>44</v>
      </c>
      <c r="G37" s="105">
        <f t="shared" si="3"/>
        <v>11.16751269035533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68</v>
      </c>
      <c r="G38" s="105">
        <f t="shared" si="3"/>
        <v>17.258883248730964</v>
      </c>
    </row>
    <row r="39" spans="1:7" ht="12.75">
      <c r="A39" s="82" t="s">
        <v>97</v>
      </c>
      <c r="B39" s="98">
        <v>346</v>
      </c>
      <c r="C39" s="105">
        <f>(B39/$B$37)*100</f>
        <v>34.359483614697126</v>
      </c>
      <c r="D39" s="65"/>
      <c r="E39" s="78" t="s">
        <v>393</v>
      </c>
      <c r="F39" s="97">
        <v>123</v>
      </c>
      <c r="G39" s="105">
        <f t="shared" si="3"/>
        <v>31.218274111675125</v>
      </c>
    </row>
    <row r="40" spans="1:7" ht="12.75">
      <c r="A40" s="82" t="s">
        <v>98</v>
      </c>
      <c r="B40" s="98">
        <v>166</v>
      </c>
      <c r="C40" s="105">
        <f>(B40/$B$37)*100</f>
        <v>16.48460774577954</v>
      </c>
      <c r="D40" s="65"/>
      <c r="E40" s="78" t="s">
        <v>68</v>
      </c>
      <c r="F40" s="97">
        <v>66</v>
      </c>
      <c r="G40" s="105">
        <f t="shared" si="3"/>
        <v>16.751269035532996</v>
      </c>
    </row>
    <row r="41" spans="1:7" ht="12.75">
      <c r="A41" s="82" t="s">
        <v>100</v>
      </c>
      <c r="B41" s="98">
        <v>241</v>
      </c>
      <c r="C41" s="105">
        <f>(B41/$B$37)*100</f>
        <v>23.932472691161866</v>
      </c>
      <c r="D41" s="65"/>
      <c r="E41" s="78" t="s">
        <v>69</v>
      </c>
      <c r="F41" s="97">
        <v>23</v>
      </c>
      <c r="G41" s="105">
        <f t="shared" si="3"/>
        <v>5.83756345177665</v>
      </c>
    </row>
    <row r="42" spans="1:7" ht="12.75">
      <c r="A42" s="82" t="s">
        <v>260</v>
      </c>
      <c r="B42" s="98">
        <v>6</v>
      </c>
      <c r="C42" s="105">
        <f>(B42/$B$37)*100</f>
        <v>0.5958291956305859</v>
      </c>
      <c r="D42" s="65"/>
      <c r="E42" s="78" t="s">
        <v>170</v>
      </c>
      <c r="F42" s="97">
        <v>9</v>
      </c>
      <c r="G42" s="105">
        <f t="shared" si="3"/>
        <v>2.284263959390863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13</v>
      </c>
      <c r="G43" s="105">
        <f t="shared" si="3"/>
        <v>3.2994923857868024</v>
      </c>
    </row>
    <row r="44" spans="1:7" ht="12.75">
      <c r="A44" s="82" t="s">
        <v>291</v>
      </c>
      <c r="B44" s="98">
        <v>110</v>
      </c>
      <c r="C44" s="105">
        <f>(B44/$B$37)*100</f>
        <v>10.923535253227408</v>
      </c>
      <c r="D44" s="65"/>
      <c r="E44" s="78" t="s">
        <v>93</v>
      </c>
      <c r="F44" s="97">
        <v>56538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138</v>
      </c>
      <c r="C46" s="105">
        <f>(B46/$B$37)*100</f>
        <v>13.704071499503476</v>
      </c>
      <c r="D46" s="65"/>
      <c r="E46" s="78" t="s">
        <v>96</v>
      </c>
      <c r="F46" s="97">
        <v>27111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41550</v>
      </c>
      <c r="G48" s="112" t="s">
        <v>261</v>
      </c>
    </row>
    <row r="49" spans="1:7" ht="13.5" thickBot="1">
      <c r="A49" s="82" t="s">
        <v>292</v>
      </c>
      <c r="B49" s="98">
        <v>4</v>
      </c>
      <c r="C49" s="105">
        <f aca="true" t="shared" si="4" ref="C49:C55">(B49/$B$37)*100</f>
        <v>0.3972194637537239</v>
      </c>
      <c r="D49" s="87"/>
      <c r="E49" s="88" t="s">
        <v>102</v>
      </c>
      <c r="F49" s="113">
        <v>27708</v>
      </c>
      <c r="G49" s="114" t="s">
        <v>261</v>
      </c>
    </row>
    <row r="50" spans="1:7" ht="13.5" thickTop="1">
      <c r="A50" s="82" t="s">
        <v>116</v>
      </c>
      <c r="B50" s="98">
        <v>74</v>
      </c>
      <c r="C50" s="105">
        <f t="shared" si="4"/>
        <v>7.348560079443893</v>
      </c>
      <c r="D50" s="65"/>
      <c r="E50" s="78"/>
      <c r="F50" s="86"/>
      <c r="G50" s="85"/>
    </row>
    <row r="51" spans="1:7" ht="12.75">
      <c r="A51" s="82" t="s">
        <v>117</v>
      </c>
      <c r="B51" s="98">
        <v>107</v>
      </c>
      <c r="C51" s="105">
        <f t="shared" si="4"/>
        <v>10.625620655412115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38</v>
      </c>
      <c r="C52" s="105">
        <f t="shared" si="4"/>
        <v>3.7735849056603774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116</v>
      </c>
      <c r="C53" s="105">
        <f t="shared" si="4"/>
        <v>11.519364448857994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50</v>
      </c>
      <c r="C54" s="105">
        <f t="shared" si="4"/>
        <v>4.965243296921549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57</v>
      </c>
      <c r="C55" s="105">
        <f t="shared" si="4"/>
        <v>5.660377358490567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60</v>
      </c>
      <c r="C57" s="105">
        <f>(B57/$B$37)*100</f>
        <v>5.958291956305859</v>
      </c>
      <c r="D57" s="65"/>
      <c r="E57" s="79" t="s">
        <v>84</v>
      </c>
      <c r="F57" s="80">
        <v>17</v>
      </c>
      <c r="G57" s="105">
        <f>(F57/L57)*100</f>
        <v>4.314720812182741</v>
      </c>
      <c r="H57" s="79" t="s">
        <v>84</v>
      </c>
      <c r="L57" s="15">
        <v>394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</v>
      </c>
      <c r="G58" s="105">
        <f>(F58/L58)*100</f>
        <v>6.046511627906977</v>
      </c>
      <c r="H58" s="78" t="s">
        <v>118</v>
      </c>
      <c r="L58" s="15">
        <v>215</v>
      </c>
    </row>
    <row r="59" spans="1:12" ht="12.75">
      <c r="A59" s="82" t="s">
        <v>112</v>
      </c>
      <c r="B59" s="98">
        <v>103</v>
      </c>
      <c r="C59" s="105">
        <f>(B59/$B$37)*100</f>
        <v>10.228401191658392</v>
      </c>
      <c r="D59" s="65"/>
      <c r="E59" s="78" t="s">
        <v>120</v>
      </c>
      <c r="F59" s="97">
        <v>6</v>
      </c>
      <c r="G59" s="105">
        <f>(F59/L59)*100</f>
        <v>6.666666666666667</v>
      </c>
      <c r="H59" s="78" t="s">
        <v>120</v>
      </c>
      <c r="L59" s="15">
        <v>90</v>
      </c>
    </row>
    <row r="60" spans="1:7" ht="12.75">
      <c r="A60" s="82" t="s">
        <v>113</v>
      </c>
      <c r="B60" s="98">
        <v>190</v>
      </c>
      <c r="C60" s="105">
        <f>(B60/$B$37)*100</f>
        <v>18.867924528301888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93</v>
      </c>
      <c r="C62" s="105">
        <f>(B62/$B$37)*100</f>
        <v>9.235352532274081</v>
      </c>
      <c r="D62" s="65"/>
      <c r="E62" s="79" t="s">
        <v>123</v>
      </c>
      <c r="F62" s="80">
        <v>7</v>
      </c>
      <c r="G62" s="105">
        <f>(F62/L62)*100</f>
        <v>8.333333333333332</v>
      </c>
      <c r="H62" s="79" t="s">
        <v>394</v>
      </c>
      <c r="L62" s="15">
        <v>84</v>
      </c>
    </row>
    <row r="63" spans="1:12" ht="12.75">
      <c r="A63" s="61" t="s">
        <v>293</v>
      </c>
      <c r="B63" s="98">
        <v>50</v>
      </c>
      <c r="C63" s="105">
        <f>(B63/$B$37)*100</f>
        <v>4.965243296921549</v>
      </c>
      <c r="D63" s="65"/>
      <c r="E63" s="78" t="s">
        <v>118</v>
      </c>
      <c r="F63" s="97">
        <v>5</v>
      </c>
      <c r="G63" s="105">
        <f>(F63/L63)*100</f>
        <v>10.416666666666668</v>
      </c>
      <c r="H63" s="78" t="s">
        <v>118</v>
      </c>
      <c r="L63" s="15">
        <v>48</v>
      </c>
    </row>
    <row r="64" spans="1:12" ht="12.75">
      <c r="A64" s="82" t="s">
        <v>114</v>
      </c>
      <c r="B64" s="98">
        <v>65</v>
      </c>
      <c r="C64" s="105">
        <f>(B64/$B$37)*100</f>
        <v>6.454816285998014</v>
      </c>
      <c r="D64" s="65"/>
      <c r="E64" s="78" t="s">
        <v>120</v>
      </c>
      <c r="F64" s="97">
        <v>2</v>
      </c>
      <c r="G64" s="105">
        <f>(F64/L64)*100</f>
        <v>15.384615384615385</v>
      </c>
      <c r="H64" s="78" t="s">
        <v>120</v>
      </c>
      <c r="L64" s="15">
        <v>13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134</v>
      </c>
      <c r="G66" s="105">
        <f aca="true" t="shared" si="5" ref="G66:G71">(F66/L66)*100</f>
        <v>7.477678571428571</v>
      </c>
      <c r="H66" s="79" t="s">
        <v>124</v>
      </c>
      <c r="L66" s="15">
        <v>1792</v>
      </c>
    </row>
    <row r="67" spans="1:12" ht="12.75">
      <c r="A67" s="82" t="s">
        <v>126</v>
      </c>
      <c r="B67" s="97">
        <v>789</v>
      </c>
      <c r="C67" s="105">
        <f>(B67/$B$37)*100</f>
        <v>78.35153922542204</v>
      </c>
      <c r="D67" s="65"/>
      <c r="E67" s="78" t="s">
        <v>262</v>
      </c>
      <c r="F67" s="97">
        <v>103</v>
      </c>
      <c r="G67" s="105">
        <f t="shared" si="5"/>
        <v>7.274011299435028</v>
      </c>
      <c r="H67" s="78" t="s">
        <v>262</v>
      </c>
      <c r="L67" s="15">
        <v>1416</v>
      </c>
    </row>
    <row r="68" spans="1:12" ht="12.75">
      <c r="A68" s="82" t="s">
        <v>128</v>
      </c>
      <c r="B68" s="97">
        <v>164</v>
      </c>
      <c r="C68" s="105">
        <f>(B68/$B$37)*100</f>
        <v>16.28599801390268</v>
      </c>
      <c r="D68" s="65"/>
      <c r="E68" s="78" t="s">
        <v>127</v>
      </c>
      <c r="F68" s="97">
        <v>12</v>
      </c>
      <c r="G68" s="105">
        <f t="shared" si="5"/>
        <v>5.333333333333334</v>
      </c>
      <c r="H68" s="78" t="s">
        <v>127</v>
      </c>
      <c r="L68" s="15">
        <v>225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31</v>
      </c>
      <c r="G69" s="105">
        <f t="shared" si="5"/>
        <v>8.24468085106383</v>
      </c>
      <c r="H69" s="78" t="s">
        <v>129</v>
      </c>
      <c r="L69" s="15">
        <v>376</v>
      </c>
    </row>
    <row r="70" spans="1:12" ht="12.75">
      <c r="A70" s="82" t="s">
        <v>376</v>
      </c>
      <c r="B70" s="97">
        <v>49</v>
      </c>
      <c r="C70" s="105">
        <f>(B70/$B$37)*100</f>
        <v>4.865938430983118</v>
      </c>
      <c r="D70" s="65"/>
      <c r="E70" s="78" t="s">
        <v>130</v>
      </c>
      <c r="F70" s="97">
        <v>15</v>
      </c>
      <c r="G70" s="105">
        <f t="shared" si="5"/>
        <v>5.474452554744526</v>
      </c>
      <c r="H70" s="78" t="s">
        <v>130</v>
      </c>
      <c r="L70" s="15">
        <v>274</v>
      </c>
    </row>
    <row r="71" spans="1:12" ht="13.5" thickBot="1">
      <c r="A71" s="90" t="s">
        <v>371</v>
      </c>
      <c r="B71" s="110">
        <v>5</v>
      </c>
      <c r="C71" s="111">
        <f>(B71/$B$37)*100</f>
        <v>0.49652432969215493</v>
      </c>
      <c r="D71" s="91"/>
      <c r="E71" s="92" t="s">
        <v>131</v>
      </c>
      <c r="F71" s="110">
        <v>69</v>
      </c>
      <c r="G71" s="118">
        <f t="shared" si="5"/>
        <v>12.25577264653641</v>
      </c>
      <c r="H71" s="92" t="s">
        <v>131</v>
      </c>
      <c r="L71" s="15">
        <v>563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1107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824</v>
      </c>
      <c r="G9" s="81">
        <f>(F9/$F$9)*100</f>
        <v>100</v>
      </c>
      <c r="I9" s="53"/>
    </row>
    <row r="10" spans="1:7" ht="12.75">
      <c r="A10" s="36" t="s">
        <v>137</v>
      </c>
      <c r="B10" s="97">
        <v>849</v>
      </c>
      <c r="C10" s="105">
        <f aca="true" t="shared" si="0" ref="C10:C18">(B10/$B$8)*100</f>
        <v>76.69376693766937</v>
      </c>
      <c r="E10" s="32" t="s">
        <v>138</v>
      </c>
      <c r="F10" s="97">
        <v>792</v>
      </c>
      <c r="G10" s="105">
        <f>(F10/$F$9)*100</f>
        <v>96.11650485436894</v>
      </c>
    </row>
    <row r="11" spans="1:7" ht="12.75">
      <c r="A11" s="36" t="s">
        <v>139</v>
      </c>
      <c r="B11" s="97">
        <v>25</v>
      </c>
      <c r="C11" s="105">
        <f t="shared" si="0"/>
        <v>2.2583559168925023</v>
      </c>
      <c r="E11" s="32" t="s">
        <v>140</v>
      </c>
      <c r="F11" s="97">
        <v>17</v>
      </c>
      <c r="G11" s="105">
        <f>(F11/$F$9)*100</f>
        <v>2.063106796116505</v>
      </c>
    </row>
    <row r="12" spans="1:7" ht="12.75">
      <c r="A12" s="36" t="s">
        <v>141</v>
      </c>
      <c r="B12" s="97">
        <v>108</v>
      </c>
      <c r="C12" s="105">
        <f t="shared" si="0"/>
        <v>9.75609756097561</v>
      </c>
      <c r="E12" s="32" t="s">
        <v>142</v>
      </c>
      <c r="F12" s="97">
        <v>15</v>
      </c>
      <c r="G12" s="105">
        <f>(F12/$F$9)*100</f>
        <v>1.820388349514563</v>
      </c>
    </row>
    <row r="13" spans="1:7" ht="12.75">
      <c r="A13" s="36" t="s">
        <v>143</v>
      </c>
      <c r="B13" s="97">
        <v>32</v>
      </c>
      <c r="C13" s="105">
        <f t="shared" si="0"/>
        <v>2.890695573622403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14</v>
      </c>
      <c r="C14" s="105">
        <f t="shared" si="0"/>
        <v>1.2646793134598013</v>
      </c>
      <c r="E14" s="42" t="s">
        <v>145</v>
      </c>
      <c r="F14" s="80">
        <v>460</v>
      </c>
      <c r="G14" s="81">
        <f>(F14/$F$14)*100</f>
        <v>100</v>
      </c>
    </row>
    <row r="15" spans="1:7" ht="12.75">
      <c r="A15" s="36" t="s">
        <v>146</v>
      </c>
      <c r="B15" s="97">
        <v>25</v>
      </c>
      <c r="C15" s="105">
        <f t="shared" si="0"/>
        <v>2.2583559168925023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54</v>
      </c>
      <c r="C16" s="105">
        <f t="shared" si="0"/>
        <v>4.878048780487805</v>
      </c>
      <c r="E16" s="1" t="s">
        <v>149</v>
      </c>
      <c r="F16" s="97">
        <v>4</v>
      </c>
      <c r="G16" s="105">
        <f>(F16/$F$14)*100</f>
        <v>0.8695652173913043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122</v>
      </c>
      <c r="G17" s="105">
        <f aca="true" t="shared" si="1" ref="G17:G23">(F17/$F$14)*100</f>
        <v>26.521739130434785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200</v>
      </c>
      <c r="G18" s="105">
        <f t="shared" si="1"/>
        <v>43.47826086956522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89</v>
      </c>
      <c r="G19" s="105">
        <f t="shared" si="1"/>
        <v>19.34782608695652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30</v>
      </c>
      <c r="G20" s="105">
        <f t="shared" si="1"/>
        <v>6.521739130434782</v>
      </c>
    </row>
    <row r="21" spans="1:7" ht="12.75">
      <c r="A21" s="36" t="s">
        <v>156</v>
      </c>
      <c r="B21" s="98">
        <v>2</v>
      </c>
      <c r="C21" s="105">
        <f aca="true" t="shared" si="2" ref="C21:C28">(B21/$B$8)*100</f>
        <v>0.18066847335140018</v>
      </c>
      <c r="E21" s="1" t="s">
        <v>157</v>
      </c>
      <c r="F21" s="97">
        <v>13</v>
      </c>
      <c r="G21" s="105">
        <f t="shared" si="1"/>
        <v>2.8260869565217392</v>
      </c>
    </row>
    <row r="22" spans="1:7" ht="12.75">
      <c r="A22" s="36" t="s">
        <v>158</v>
      </c>
      <c r="B22" s="98">
        <v>21</v>
      </c>
      <c r="C22" s="105">
        <f t="shared" si="2"/>
        <v>1.8970189701897018</v>
      </c>
      <c r="E22" s="1" t="s">
        <v>159</v>
      </c>
      <c r="F22" s="97">
        <v>2</v>
      </c>
      <c r="G22" s="105">
        <f t="shared" si="1"/>
        <v>0.43478260869565216</v>
      </c>
    </row>
    <row r="23" spans="1:7" ht="12.75">
      <c r="A23" s="36" t="s">
        <v>160</v>
      </c>
      <c r="B23" s="98">
        <v>48</v>
      </c>
      <c r="C23" s="105">
        <f t="shared" si="2"/>
        <v>4.336043360433604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73</v>
      </c>
      <c r="C24" s="105">
        <f t="shared" si="2"/>
        <v>6.594399277326106</v>
      </c>
      <c r="E24" s="1" t="s">
        <v>163</v>
      </c>
      <c r="F24" s="97">
        <v>124300</v>
      </c>
      <c r="G24" s="112" t="s">
        <v>261</v>
      </c>
    </row>
    <row r="25" spans="1:7" ht="12.75">
      <c r="A25" s="36" t="s">
        <v>164</v>
      </c>
      <c r="B25" s="97">
        <v>102</v>
      </c>
      <c r="C25" s="105">
        <f t="shared" si="2"/>
        <v>9.214092140921409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149</v>
      </c>
      <c r="C26" s="105">
        <f t="shared" si="2"/>
        <v>13.459801264679314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404</v>
      </c>
      <c r="C27" s="105">
        <f t="shared" si="2"/>
        <v>36.495031616982835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308</v>
      </c>
      <c r="C28" s="105">
        <f t="shared" si="2"/>
        <v>27.822944896115626</v>
      </c>
      <c r="E28" s="32" t="s">
        <v>176</v>
      </c>
      <c r="F28" s="97">
        <v>312</v>
      </c>
      <c r="G28" s="105">
        <f aca="true" t="shared" si="3" ref="G28:G35">(F28/$F$14)*100</f>
        <v>67.82608695652173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</v>
      </c>
      <c r="G30" s="105">
        <f t="shared" si="3"/>
        <v>0.8695652173913043</v>
      </c>
    </row>
    <row r="31" spans="1:7" ht="12.75">
      <c r="A31" s="36" t="s">
        <v>180</v>
      </c>
      <c r="B31" s="97">
        <v>10</v>
      </c>
      <c r="C31" s="105">
        <f aca="true" t="shared" si="4" ref="C31:C39">(B31/$B$8)*100</f>
        <v>0.9033423667570009</v>
      </c>
      <c r="E31" s="32" t="s">
        <v>181</v>
      </c>
      <c r="F31" s="97">
        <v>19</v>
      </c>
      <c r="G31" s="105">
        <f t="shared" si="3"/>
        <v>4.130434782608695</v>
      </c>
    </row>
    <row r="32" spans="1:7" ht="12.75">
      <c r="A32" s="36" t="s">
        <v>182</v>
      </c>
      <c r="B32" s="97">
        <v>31</v>
      </c>
      <c r="C32" s="105">
        <f t="shared" si="4"/>
        <v>2.8003613369467026</v>
      </c>
      <c r="E32" s="32" t="s">
        <v>183</v>
      </c>
      <c r="F32" s="97">
        <v>39</v>
      </c>
      <c r="G32" s="105">
        <f t="shared" si="3"/>
        <v>8.478260869565217</v>
      </c>
    </row>
    <row r="33" spans="1:7" ht="12.75">
      <c r="A33" s="36" t="s">
        <v>184</v>
      </c>
      <c r="B33" s="97">
        <v>118</v>
      </c>
      <c r="C33" s="105">
        <f t="shared" si="4"/>
        <v>10.659439927732612</v>
      </c>
      <c r="E33" s="32" t="s">
        <v>185</v>
      </c>
      <c r="F33" s="97">
        <v>163</v>
      </c>
      <c r="G33" s="105">
        <f t="shared" si="3"/>
        <v>35.434782608695656</v>
      </c>
    </row>
    <row r="34" spans="1:7" ht="12.75">
      <c r="A34" s="36" t="s">
        <v>186</v>
      </c>
      <c r="B34" s="97">
        <v>241</v>
      </c>
      <c r="C34" s="105">
        <f t="shared" si="4"/>
        <v>21.77055103884372</v>
      </c>
      <c r="E34" s="32" t="s">
        <v>187</v>
      </c>
      <c r="F34" s="97">
        <v>73</v>
      </c>
      <c r="G34" s="105">
        <f t="shared" si="3"/>
        <v>15.869565217391305</v>
      </c>
    </row>
    <row r="35" spans="1:7" ht="12.75">
      <c r="A35" s="36" t="s">
        <v>188</v>
      </c>
      <c r="B35" s="97">
        <v>292</v>
      </c>
      <c r="C35" s="105">
        <f t="shared" si="4"/>
        <v>26.377597109304425</v>
      </c>
      <c r="E35" s="32" t="s">
        <v>189</v>
      </c>
      <c r="F35" s="97">
        <v>14</v>
      </c>
      <c r="G35" s="105">
        <f t="shared" si="3"/>
        <v>3.0434782608695654</v>
      </c>
    </row>
    <row r="36" spans="1:7" ht="12.75">
      <c r="A36" s="36" t="s">
        <v>190</v>
      </c>
      <c r="B36" s="97">
        <v>184</v>
      </c>
      <c r="C36" s="105">
        <f t="shared" si="4"/>
        <v>16.621499548328817</v>
      </c>
      <c r="E36" s="32" t="s">
        <v>191</v>
      </c>
      <c r="F36" s="97">
        <v>1245</v>
      </c>
      <c r="G36" s="112" t="s">
        <v>261</v>
      </c>
    </row>
    <row r="37" spans="1:7" ht="12.75">
      <c r="A37" s="36" t="s">
        <v>192</v>
      </c>
      <c r="B37" s="97">
        <v>134</v>
      </c>
      <c r="C37" s="105">
        <f t="shared" si="4"/>
        <v>12.104787714543813</v>
      </c>
      <c r="E37" s="32" t="s">
        <v>193</v>
      </c>
      <c r="F37" s="97">
        <v>148</v>
      </c>
      <c r="G37" s="105">
        <f>(F37/$F$14)*100</f>
        <v>32.17391304347826</v>
      </c>
    </row>
    <row r="38" spans="1:7" ht="12.75">
      <c r="A38" s="36" t="s">
        <v>194</v>
      </c>
      <c r="B38" s="97">
        <v>60</v>
      </c>
      <c r="C38" s="105">
        <f t="shared" si="4"/>
        <v>5.420054200542006</v>
      </c>
      <c r="E38" s="32" t="s">
        <v>191</v>
      </c>
      <c r="F38" s="97">
        <v>440</v>
      </c>
      <c r="G38" s="112" t="s">
        <v>261</v>
      </c>
    </row>
    <row r="39" spans="1:7" ht="12.75">
      <c r="A39" s="36" t="s">
        <v>195</v>
      </c>
      <c r="B39" s="97">
        <v>37</v>
      </c>
      <c r="C39" s="105">
        <f t="shared" si="4"/>
        <v>3.342366757000903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824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119</v>
      </c>
      <c r="G43" s="105">
        <f aca="true" t="shared" si="5" ref="G43:G48">(F43/$F$14)*100</f>
        <v>25.869565217391305</v>
      </c>
    </row>
    <row r="44" spans="1:7" ht="12.75">
      <c r="A44" s="36" t="s">
        <v>209</v>
      </c>
      <c r="B44" s="98">
        <v>174</v>
      </c>
      <c r="C44" s="105">
        <f aca="true" t="shared" si="6" ref="C44:C49">(B44/$B$42)*100</f>
        <v>21.11650485436893</v>
      </c>
      <c r="E44" s="32" t="s">
        <v>210</v>
      </c>
      <c r="F44" s="97">
        <v>69</v>
      </c>
      <c r="G44" s="105">
        <f t="shared" si="5"/>
        <v>15</v>
      </c>
    </row>
    <row r="45" spans="1:7" ht="12.75">
      <c r="A45" s="36" t="s">
        <v>211</v>
      </c>
      <c r="B45" s="98">
        <v>228</v>
      </c>
      <c r="C45" s="105">
        <f t="shared" si="6"/>
        <v>27.669902912621357</v>
      </c>
      <c r="E45" s="32" t="s">
        <v>212</v>
      </c>
      <c r="F45" s="97">
        <v>83</v>
      </c>
      <c r="G45" s="105">
        <f t="shared" si="5"/>
        <v>18.043478260869566</v>
      </c>
    </row>
    <row r="46" spans="1:7" ht="12.75">
      <c r="A46" s="36" t="s">
        <v>213</v>
      </c>
      <c r="B46" s="98">
        <v>128</v>
      </c>
      <c r="C46" s="105">
        <f t="shared" si="6"/>
        <v>15.53398058252427</v>
      </c>
      <c r="E46" s="32" t="s">
        <v>214</v>
      </c>
      <c r="F46" s="97">
        <v>39</v>
      </c>
      <c r="G46" s="105">
        <f t="shared" si="5"/>
        <v>8.478260869565217</v>
      </c>
    </row>
    <row r="47" spans="1:7" ht="12.75">
      <c r="A47" s="36" t="s">
        <v>215</v>
      </c>
      <c r="B47" s="97">
        <v>123</v>
      </c>
      <c r="C47" s="105">
        <f t="shared" si="6"/>
        <v>14.927184466019416</v>
      </c>
      <c r="E47" s="32" t="s">
        <v>216</v>
      </c>
      <c r="F47" s="97">
        <v>44</v>
      </c>
      <c r="G47" s="105">
        <f t="shared" si="5"/>
        <v>9.565217391304348</v>
      </c>
    </row>
    <row r="48" spans="1:7" ht="12.75">
      <c r="A48" s="36" t="s">
        <v>217</v>
      </c>
      <c r="B48" s="97">
        <v>59</v>
      </c>
      <c r="C48" s="105">
        <f t="shared" si="6"/>
        <v>7.160194174757281</v>
      </c>
      <c r="E48" s="32" t="s">
        <v>218</v>
      </c>
      <c r="F48" s="97">
        <v>103</v>
      </c>
      <c r="G48" s="105">
        <f t="shared" si="5"/>
        <v>22.39130434782609</v>
      </c>
    </row>
    <row r="49" spans="1:7" ht="12.75">
      <c r="A49" s="36" t="s">
        <v>219</v>
      </c>
      <c r="B49" s="97">
        <v>112</v>
      </c>
      <c r="C49" s="105">
        <f t="shared" si="6"/>
        <v>13.592233009708737</v>
      </c>
      <c r="E49" s="32" t="s">
        <v>220</v>
      </c>
      <c r="F49" s="97">
        <v>3</v>
      </c>
      <c r="G49" s="105">
        <f>(F49/$F$14)*100</f>
        <v>0.6521739130434783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327</v>
      </c>
      <c r="G51" s="81">
        <f>(F51/F$51)*100</f>
        <v>100</v>
      </c>
    </row>
    <row r="52" spans="1:7" ht="12.75">
      <c r="A52" s="4" t="s">
        <v>223</v>
      </c>
      <c r="B52" s="97">
        <v>93</v>
      </c>
      <c r="C52" s="105">
        <f>(B52/$B$42)*100</f>
        <v>11.286407766990292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356</v>
      </c>
      <c r="C53" s="105">
        <f>(B53/$B$42)*100</f>
        <v>43.203883495145625</v>
      </c>
      <c r="E53" s="32" t="s">
        <v>226</v>
      </c>
      <c r="F53" s="97">
        <v>3</v>
      </c>
      <c r="G53" s="105">
        <f>(F53/F$51)*100</f>
        <v>0.9174311926605505</v>
      </c>
    </row>
    <row r="54" spans="1:7" ht="12.75">
      <c r="A54" s="4" t="s">
        <v>227</v>
      </c>
      <c r="B54" s="97">
        <v>313</v>
      </c>
      <c r="C54" s="105">
        <f>(B54/$B$42)*100</f>
        <v>37.98543689320388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62</v>
      </c>
      <c r="C55" s="105">
        <f>(B55/$B$42)*100</f>
        <v>7.524271844660194</v>
      </c>
      <c r="E55" s="32" t="s">
        <v>230</v>
      </c>
      <c r="F55" s="97">
        <v>10</v>
      </c>
      <c r="G55" s="105">
        <f t="shared" si="7"/>
        <v>3.058103975535168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107</v>
      </c>
      <c r="G56" s="105">
        <f t="shared" si="7"/>
        <v>32.7217125382263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138</v>
      </c>
      <c r="G57" s="105">
        <f t="shared" si="7"/>
        <v>42.201834862385326</v>
      </c>
    </row>
    <row r="58" spans="1:7" ht="12.75">
      <c r="A58" s="36" t="s">
        <v>234</v>
      </c>
      <c r="B58" s="97">
        <v>663</v>
      </c>
      <c r="C58" s="105">
        <f aca="true" t="shared" si="8" ref="C58:C66">(B58/$B$42)*100</f>
        <v>80.46116504854369</v>
      </c>
      <c r="E58" s="32" t="s">
        <v>235</v>
      </c>
      <c r="F58" s="97">
        <v>47</v>
      </c>
      <c r="G58" s="105">
        <f t="shared" si="7"/>
        <v>14.37308868501529</v>
      </c>
    </row>
    <row r="59" spans="1:7" ht="12.75">
      <c r="A59" s="36" t="s">
        <v>236</v>
      </c>
      <c r="B59" s="97">
        <v>18</v>
      </c>
      <c r="C59" s="105">
        <f t="shared" si="8"/>
        <v>2.1844660194174756</v>
      </c>
      <c r="E59" s="32" t="s">
        <v>237</v>
      </c>
      <c r="F59" s="98">
        <v>2</v>
      </c>
      <c r="G59" s="105">
        <f t="shared" si="7"/>
        <v>0.6116207951070336</v>
      </c>
    </row>
    <row r="60" spans="1:7" ht="12.75">
      <c r="A60" s="36" t="s">
        <v>238</v>
      </c>
      <c r="B60" s="97">
        <v>43</v>
      </c>
      <c r="C60" s="105">
        <f t="shared" si="8"/>
        <v>5.218446601941747</v>
      </c>
      <c r="E60" s="32" t="s">
        <v>239</v>
      </c>
      <c r="F60" s="97">
        <v>20</v>
      </c>
      <c r="G60" s="105">
        <f t="shared" si="7"/>
        <v>6.116207951070336</v>
      </c>
    </row>
    <row r="61" spans="1:7" ht="12.75">
      <c r="A61" s="36" t="s">
        <v>240</v>
      </c>
      <c r="B61" s="97">
        <v>95</v>
      </c>
      <c r="C61" s="105">
        <f t="shared" si="8"/>
        <v>11.529126213592233</v>
      </c>
      <c r="E61" s="32" t="s">
        <v>163</v>
      </c>
      <c r="F61" s="97">
        <v>811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</v>
      </c>
      <c r="C63" s="105">
        <f t="shared" si="8"/>
        <v>0.24271844660194172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</v>
      </c>
      <c r="C65" s="105">
        <f t="shared" si="8"/>
        <v>0.3640776699029126</v>
      </c>
      <c r="E65" s="32" t="s">
        <v>208</v>
      </c>
      <c r="F65" s="97">
        <v>50</v>
      </c>
      <c r="G65" s="105">
        <f aca="true" t="shared" si="9" ref="G65:G71">(F65/F$51)*100</f>
        <v>15.29051987767584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44</v>
      </c>
      <c r="G66" s="105">
        <f t="shared" si="9"/>
        <v>13.455657492354739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50</v>
      </c>
      <c r="G67" s="105">
        <f t="shared" si="9"/>
        <v>15.29051987767584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27</v>
      </c>
      <c r="G68" s="105">
        <f t="shared" si="9"/>
        <v>8.256880733944955</v>
      </c>
    </row>
    <row r="69" spans="1:7" ht="12.75">
      <c r="A69" s="36" t="s">
        <v>249</v>
      </c>
      <c r="B69" s="97">
        <v>11</v>
      </c>
      <c r="C69" s="105">
        <f>(B69/$B$42)*100</f>
        <v>1.3349514563106795</v>
      </c>
      <c r="E69" s="32" t="s">
        <v>216</v>
      </c>
      <c r="F69" s="97">
        <v>27</v>
      </c>
      <c r="G69" s="105">
        <f t="shared" si="9"/>
        <v>8.256880733944955</v>
      </c>
    </row>
    <row r="70" spans="1:7" ht="12.75">
      <c r="A70" s="36" t="s">
        <v>251</v>
      </c>
      <c r="B70" s="97">
        <v>8</v>
      </c>
      <c r="C70" s="105">
        <f>(B70/$B$42)*100</f>
        <v>0.9708737864077669</v>
      </c>
      <c r="E70" s="32" t="s">
        <v>218</v>
      </c>
      <c r="F70" s="97">
        <v>109</v>
      </c>
      <c r="G70" s="105">
        <f t="shared" si="9"/>
        <v>33.33333333333333</v>
      </c>
    </row>
    <row r="71" spans="1:7" ht="12.75">
      <c r="A71" s="54" t="s">
        <v>252</v>
      </c>
      <c r="B71" s="103">
        <v>11</v>
      </c>
      <c r="C71" s="115">
        <f>(B71/$B$42)*100</f>
        <v>1.3349514563106795</v>
      </c>
      <c r="D71" s="41"/>
      <c r="E71" s="44" t="s">
        <v>220</v>
      </c>
      <c r="F71" s="103">
        <v>20</v>
      </c>
      <c r="G71" s="115">
        <f t="shared" si="9"/>
        <v>6.116207951070336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2002-06-12T13:40:11Z</dcterms:modified>
  <cp:category/>
  <cp:version/>
  <cp:contentType/>
  <cp:contentStatus/>
</cp:coreProperties>
</file>