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<sst xmlns="http://schemas.openxmlformats.org/spreadsheetml/2006/main" count="694" uniqueCount="437">
  <si>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</si>
  <si>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</si>
  <si>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</si>
  <si>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</si>
  <si>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</si>
  <si>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</si>
  <si>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</si>
  <si>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</si>
  <si>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</si>
  <si>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</si>
  <si>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</si>
  <si>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</si>
  <si>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</si>
  <si>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</si>
  <si>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</si>
  <si>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</si>
  <si>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</si>
  <si>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</si>
  <si>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</si>
  <si>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</si>
  <si>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</si>
  <si>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</si>
  <si>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</si>
  <si>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</si>
  <si>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</si>
  <si>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</si>
  <si>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</si>
  <si>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</si>
  <si>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</si>
  <si>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</si>
  <si>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</si>
  <si>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</si>
  <si>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</si>
  <si>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</si>
  <si>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</si>
  <si>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</si>
  <si>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</si>
  <si>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</si>
  <si>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</si>
  <si>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</si>
  <si>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</si>
  <si>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</si>
  <si>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</si>
  <si>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</si>
  <si>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</si>
  <si>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</si>
  <si>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</si>
  <si>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</si>
  <si>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</si>
  <si>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</si>
  <si>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</si>
  <si>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</si>
  <si>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</si>
  <si>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</si>
  <si>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</si>
  <si>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</si>
  <si>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</si>
  <si>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</si>
  <si>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</si>
  <si>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</si>
  <si>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</si>
  <si>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</si>
  <si>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</si>
  <si>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</si>
  <si>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</si>
  <si>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</si>
  <si>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</si>
  <si>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</si>
  <si>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</si>
  <si>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</si>
  <si>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</si>
  <si>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</si>
  <si>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</si>
  <si>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</si>
  <si>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</si>
  <si>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</si>
  <si>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</si>
  <si>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</si>
  <si>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</si>
  <si>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</si>
  <si>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</si>
  <si>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</si>
  <si>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</si>
  <si>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</si>
  <si>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</si>
  <si>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</si>
  <si>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</si>
  <si>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</si>
  <si>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</si>
  <si>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</si>
  <si>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</si>
  <si>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</si>
  <si>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</si>
  <si>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</si>
  <si>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</si>
  <si>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</si>
  <si>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</si>
  <si>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</si>
  <si>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</si>
  <si>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</si>
  <si>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</si>
  <si>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</si>
  <si>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</si>
  <si>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</si>
  <si>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</si>
  <si>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</si>
  <si>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</si>
  <si>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</si>
  <si>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</si>
  <si>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</si>
  <si>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</si>
  <si>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</si>
  <si>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</si>
  <si>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</si>
  <si>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</si>
  <si>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</si>
  <si>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</si>
  <si>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</si>
  <si>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</si>
  <si>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</si>
  <si>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</si>
  <si>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</si>
  <si>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</si>
  <si>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</si>
  <si>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</si>
  <si>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</si>
  <si>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</si>
  <si>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</si>
  <si>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</si>
  <si>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</si>
  <si>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</si>
  <si>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</si>
  <si>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</si>
  <si>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</si>
  <si>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</si>
  <si>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</si>
  <si>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</si>
  <si>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</si>
  <si>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</si>
  <si>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</si>
  <si>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</si>
  <si>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</si>
  <si>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</si>
  <si>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</si>
  <si>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</si>
  <si>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</si>
  <si>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</si>
  <si>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</si>
  <si>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</si>
  <si>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</si>
  <si>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</si>
  <si>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</si>
  <si>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</si>
  <si>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</si>
  <si>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</si>
  <si>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</si>
  <si>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</si>
  <si>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</si>
  <si>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</si>
  <si>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</si>
  <si>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</si>
  <si>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</si>
  <si>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</si>
  <si>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</si>
  <si>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</si>
  <si>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</si>
  <si>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</si>
  <si>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</si>
  <si>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</si>
  <si>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</si>
  <si>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</si>
  <si>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</si>
  <si>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</si>
  <si>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</si>
  <si>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</si>
  <si>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</si>
  <si>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</si>
  <si>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</si>
  <si>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</si>
  <si>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</si>
  <si>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</si>
  <si>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</si>
  <si>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</si>
  <si>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</si>
  <si>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</si>
  <si>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</si>
  <si>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</si>
  <si>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</si>
  <si>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</si>
  <si>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</si>
  <si>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</si>
  <si>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</si>
  <si>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</si>
  <si>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</si>
  <si>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</si>
  <si>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</si>
  <si>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</si>
  <si>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</si>
  <si>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</si>
  <si>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</si>
  <si>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</si>
  <si>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</si>
  <si>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</si>
  <si>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</si>
  <si>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</si>
  <si>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</si>
  <si>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</si>
  <si>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</si>
  <si>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</si>
  <si>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</si>
  <si>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</si>
  <si>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</si>
  <si>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</si>
  <si>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</si>
  <si>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</si>
  <si>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</si>
  <si>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</si>
  <si>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</si>
  <si>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</si>
  <si>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</si>
  <si>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</si>
  <si>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</si>
  <si>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</si>
  <si>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</si>
  <si>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</si>
  <si>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</si>
  <si>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</si>
  <si>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</si>
  <si>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</si>
  <si>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</si>
  <si>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</si>
  <si>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</si>
  <si>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</si>
  <si>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</si>
  <si>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</si>
  <si>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</si>
  <si>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</si>
  <si>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</si>
  <si>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</si>
  <si>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</si>
  <si>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</si>
  <si>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</si>
  <si>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</si>
  <si>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</si>
  <si>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</si>
  <si>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</si>
  <si>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</si>
  <si>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</si>
  <si>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</si>
  <si>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</si>
  <si>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</si>
  <si>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</si>
  <si>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</si>
  <si>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</si>
  <si>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</si>
  <si>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</si>
  <si>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</si>
  <si>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</si>
  <si>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</si>
  <si>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</si>
  <si>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</si>
  <si>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</si>
  <si>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</si>
  <si>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</si>
  <si>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</si>
  <si>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</si>
  <si>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</si>
  <si>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</si>
  <si>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</si>
  <si>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</si>
  <si>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</si>
  <si>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</si>
  <si>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</si>
  <si>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</si>
  <si>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</si>
  <si>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</si>
  <si>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</si>
  <si>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</si>
  <si>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</si>
  <si>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</si>
  <si>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</si>
  <si>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</si>
  <si>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</si>
  <si>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</si>
  <si>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</si>
  <si>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</si>
  <si>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</si>
  <si>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</si>
  <si>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</si>
  <si>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</si>
  <si>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</si>
  <si>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</si>
  <si>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</si>
  <si>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</si>
  <si>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</si>
  <si>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</si>
  <si>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</si>
  <si>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</si>
  <si>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</si>
  <si>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</si>
  <si>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</si>
  <si>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</si>
  <si>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</si>
  <si>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</si>
  <si>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</si>
  <si>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</si>
  <si>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</si>
  <si>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</si>
  <si>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</si>
  <si>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</si>
  <si>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</si>
  <si>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</si>
  <si>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</si>
  <si>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</si>
  <si>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</si>
  <si>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</si>
  <si>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</si>
  <si>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</si>
  <si>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</si>
  <si>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</si>
  <si>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</si>
  <si>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</si>
  <si>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</si>
  <si>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</si>
  <si>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</si>
  <si>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</si>
  <si>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</si>
  <si>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</si>
  <si>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</si>
  <si>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</si>
  <si>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</si>
  <si>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</si>
  <si>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</si>
  <si>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</si>
  <si>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</si>
  <si>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</si>
  <si>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</si>
  <si>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</si>
  <si>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</si>
  <si>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</si>
  <si>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</si>
  <si>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</si>
  <si>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</si>
  <si>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</si>
  <si>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</si>
  <si>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</si>
  <si>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</si>
  <si>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</si>
  <si>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</si>
  <si>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</si>
  <si>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</si>
  <si>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</si>
  <si>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</si>
  <si>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</si>
  <si>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</si>
  <si>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</si>
  <si>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</si>
  <si>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</si>
  <si>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</si>
  <si>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</si>
  <si>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</si>
  <si>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</si>
  <si>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</si>
  <si>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</si>
  <si>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</si>
  <si>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</si>
  <si>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</si>
  <si>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</si>
  <si>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</si>
  <si>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</si>
  <si>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</si>
  <si>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</si>
  <si>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</si>
  <si>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</si>
  <si>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</si>
  <si>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</si>
  <si>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</si>
  <si>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</si>
  <si>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</si>
  <si>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</si>
  <si>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</si>
  <si>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</si>
  <si>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</si>
  <si>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</si>
  <si>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</si>
  <si>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</si>
  <si>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</si>
  <si>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</si>
  <si>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</si>
  <si>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</si>
  <si>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</si>
  <si>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</si>
  <si>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</si>
  <si>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</si>
  <si>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</si>
  <si>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</si>
  <si>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Spring Lake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</si>
  <si>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Spring Lake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</si>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</sst>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3567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3567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1650</v>
      </c>
      <c r="C9" s="151">
        <f>(B9/$B$7)*100</f>
        <v>46.25735912531539</v>
      </c>
      <c r="D9" s="152"/>
      <c r="E9" s="152" t="s">
        <v>403</v>
      </c>
      <c r="F9" s="150">
        <v>26</v>
      </c>
      <c r="G9" s="153">
        <f t="shared" si="0"/>
        <v>0.7289038407625456</v>
      </c>
    </row>
    <row r="10" spans="1:7" ht="12.75">
      <c r="A10" s="149" t="s">
        <v>404</v>
      </c>
      <c r="B10" s="150">
        <v>1917</v>
      </c>
      <c r="C10" s="151">
        <f>(B10/$B$7)*100</f>
        <v>53.74264087468461</v>
      </c>
      <c r="D10" s="152"/>
      <c r="E10" s="152" t="s">
        <v>405</v>
      </c>
      <c r="F10" s="150">
        <v>5</v>
      </c>
      <c r="G10" s="153">
        <f t="shared" si="0"/>
        <v>0.14017381553125877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11</v>
      </c>
      <c r="G11" s="153">
        <f t="shared" si="0"/>
        <v>0.3083823941687693</v>
      </c>
    </row>
    <row r="12" spans="1:7" ht="12.75">
      <c r="A12" s="149" t="s">
        <v>407</v>
      </c>
      <c r="B12" s="150">
        <v>205</v>
      </c>
      <c r="C12" s="151">
        <f aca="true" t="shared" si="1" ref="C12:C24">B12*100/B$7</f>
        <v>5.747126436781609</v>
      </c>
      <c r="D12" s="152"/>
      <c r="E12" s="152" t="s">
        <v>408</v>
      </c>
      <c r="F12" s="150">
        <v>4</v>
      </c>
      <c r="G12" s="153">
        <f t="shared" si="0"/>
        <v>0.112139052425007</v>
      </c>
    </row>
    <row r="13" spans="1:7" ht="12.75">
      <c r="A13" s="149" t="s">
        <v>409</v>
      </c>
      <c r="B13" s="150">
        <v>233</v>
      </c>
      <c r="C13" s="151">
        <f t="shared" si="1"/>
        <v>6.532099803756658</v>
      </c>
      <c r="D13" s="152"/>
      <c r="E13" s="152" t="s">
        <v>410</v>
      </c>
      <c r="F13" s="150">
        <v>6</v>
      </c>
      <c r="G13" s="153">
        <f t="shared" si="0"/>
        <v>0.16820857863751051</v>
      </c>
    </row>
    <row r="14" spans="1:7" ht="12.75">
      <c r="A14" s="149" t="s">
        <v>411</v>
      </c>
      <c r="B14" s="150">
        <v>237</v>
      </c>
      <c r="C14" s="151">
        <f t="shared" si="1"/>
        <v>6.644238856181666</v>
      </c>
      <c r="D14" s="152"/>
      <c r="E14" s="152" t="s">
        <v>412</v>
      </c>
      <c r="F14" s="150">
        <v>3541</v>
      </c>
      <c r="G14" s="153">
        <f t="shared" si="0"/>
        <v>99.27109615923746</v>
      </c>
    </row>
    <row r="15" spans="1:7" ht="12.75">
      <c r="A15" s="149" t="s">
        <v>413</v>
      </c>
      <c r="B15" s="150">
        <v>149</v>
      </c>
      <c r="C15" s="151">
        <f t="shared" si="1"/>
        <v>4.177179702831511</v>
      </c>
      <c r="D15" s="152"/>
      <c r="E15" s="152" t="s">
        <v>414</v>
      </c>
      <c r="F15" s="150">
        <v>3502</v>
      </c>
      <c r="G15" s="153">
        <f t="shared" si="0"/>
        <v>98.17774039809363</v>
      </c>
    </row>
    <row r="16" spans="1:7" ht="12.75">
      <c r="A16" s="149" t="s">
        <v>415</v>
      </c>
      <c r="B16" s="150">
        <v>114</v>
      </c>
      <c r="C16" s="151">
        <f t="shared" si="1"/>
        <v>3.1959629941127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238</v>
      </c>
      <c r="C17" s="151">
        <f t="shared" si="1"/>
        <v>6.672273619287917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462</v>
      </c>
      <c r="C18" s="151">
        <f t="shared" si="1"/>
        <v>12.952060555088309</v>
      </c>
      <c r="D18" s="152"/>
      <c r="E18" s="143" t="s">
        <v>419</v>
      </c>
      <c r="F18" s="141">
        <v>3567</v>
      </c>
      <c r="G18" s="148">
        <v>100</v>
      </c>
    </row>
    <row r="19" spans="1:7" ht="12.75">
      <c r="A19" s="149" t="s">
        <v>420</v>
      </c>
      <c r="B19" s="150">
        <v>521</v>
      </c>
      <c r="C19" s="151">
        <f t="shared" si="1"/>
        <v>14.606111578357163</v>
      </c>
      <c r="D19" s="152"/>
      <c r="E19" s="152" t="s">
        <v>421</v>
      </c>
      <c r="F19" s="150">
        <v>3559</v>
      </c>
      <c r="G19" s="153">
        <f aca="true" t="shared" si="2" ref="G19:G30">F19*100/F$18</f>
        <v>99.77572189514999</v>
      </c>
    </row>
    <row r="20" spans="1:7" ht="12.75">
      <c r="A20" s="149" t="s">
        <v>422</v>
      </c>
      <c r="B20" s="150">
        <v>284</v>
      </c>
      <c r="C20" s="151">
        <f t="shared" si="1"/>
        <v>7.961872722175498</v>
      </c>
      <c r="D20" s="152"/>
      <c r="E20" s="152" t="s">
        <v>423</v>
      </c>
      <c r="F20" s="150">
        <v>1463</v>
      </c>
      <c r="G20" s="153">
        <f t="shared" si="2"/>
        <v>41.01485842444632</v>
      </c>
    </row>
    <row r="21" spans="1:7" ht="12.75">
      <c r="A21" s="149" t="s">
        <v>424</v>
      </c>
      <c r="B21" s="150">
        <v>227</v>
      </c>
      <c r="C21" s="151">
        <f t="shared" si="1"/>
        <v>6.363891225119148</v>
      </c>
      <c r="D21" s="152"/>
      <c r="E21" s="152" t="s">
        <v>425</v>
      </c>
      <c r="F21" s="150">
        <v>846</v>
      </c>
      <c r="G21" s="153">
        <f t="shared" si="2"/>
        <v>23.717409587888984</v>
      </c>
    </row>
    <row r="22" spans="1:7" ht="12.75">
      <c r="A22" s="149" t="s">
        <v>426</v>
      </c>
      <c r="B22" s="150">
        <v>502</v>
      </c>
      <c r="C22" s="151">
        <f t="shared" si="1"/>
        <v>14.07345107933838</v>
      </c>
      <c r="D22" s="152"/>
      <c r="E22" s="152" t="s">
        <v>427</v>
      </c>
      <c r="F22" s="150">
        <v>1031</v>
      </c>
      <c r="G22" s="153">
        <f t="shared" si="2"/>
        <v>28.903840762545556</v>
      </c>
    </row>
    <row r="23" spans="1:7" ht="12.75">
      <c r="A23" s="149" t="s">
        <v>428</v>
      </c>
      <c r="B23" s="150">
        <v>262</v>
      </c>
      <c r="C23" s="151">
        <f t="shared" si="1"/>
        <v>7.3451079338379595</v>
      </c>
      <c r="D23" s="152"/>
      <c r="E23" s="152" t="s">
        <v>429</v>
      </c>
      <c r="F23" s="150">
        <v>738</v>
      </c>
      <c r="G23" s="153">
        <f t="shared" si="2"/>
        <v>20.689655172413794</v>
      </c>
    </row>
    <row r="24" spans="1:7" ht="12.75">
      <c r="A24" s="149" t="s">
        <v>430</v>
      </c>
      <c r="B24" s="150">
        <v>133</v>
      </c>
      <c r="C24" s="151">
        <f t="shared" si="1"/>
        <v>3.728623493131483</v>
      </c>
      <c r="D24" s="152"/>
      <c r="E24" s="152" t="s">
        <v>431</v>
      </c>
      <c r="F24" s="150">
        <v>117</v>
      </c>
      <c r="G24" s="153">
        <f t="shared" si="2"/>
        <v>3.280067283431455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30</v>
      </c>
      <c r="G25" s="153">
        <f t="shared" si="2"/>
        <v>0.8410428931875525</v>
      </c>
    </row>
    <row r="26" spans="1:7" ht="12.75">
      <c r="A26" s="149" t="s">
        <v>433</v>
      </c>
      <c r="B26" s="155">
        <v>47.7</v>
      </c>
      <c r="C26" s="156" t="s">
        <v>261</v>
      </c>
      <c r="D26" s="152"/>
      <c r="E26" s="157" t="s">
        <v>434</v>
      </c>
      <c r="F26" s="158">
        <v>102</v>
      </c>
      <c r="G26" s="153">
        <f t="shared" si="2"/>
        <v>2.859545836837679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</v>
      </c>
      <c r="G27" s="153">
        <f t="shared" si="2"/>
        <v>0.7008690776562938</v>
      </c>
    </row>
    <row r="28" spans="1:7" ht="12.75">
      <c r="A28" s="149" t="s">
        <v>262</v>
      </c>
      <c r="B28" s="150">
        <v>2790</v>
      </c>
      <c r="C28" s="151">
        <f aca="true" t="shared" si="3" ref="C28:C35">B28*100/B$7</f>
        <v>78.2169890664424</v>
      </c>
      <c r="D28" s="152"/>
      <c r="E28" s="152" t="s">
        <v>436</v>
      </c>
      <c r="F28" s="150">
        <v>8</v>
      </c>
      <c r="G28" s="153">
        <f t="shared" si="2"/>
        <v>0.224278104850014</v>
      </c>
    </row>
    <row r="29" spans="1:7" ht="12.75">
      <c r="A29" s="149" t="s">
        <v>0</v>
      </c>
      <c r="B29" s="150">
        <v>1267</v>
      </c>
      <c r="C29" s="151">
        <f t="shared" si="3"/>
        <v>35.52004485562097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1523</v>
      </c>
      <c r="C30" s="151">
        <f t="shared" si="3"/>
        <v>42.69694421082142</v>
      </c>
      <c r="D30" s="152"/>
      <c r="E30" s="152" t="s">
        <v>3</v>
      </c>
      <c r="F30" s="150">
        <v>8</v>
      </c>
      <c r="G30" s="153">
        <f t="shared" si="2"/>
        <v>0.224278104850014</v>
      </c>
    </row>
    <row r="31" spans="1:7" ht="12.75">
      <c r="A31" s="149" t="s">
        <v>4</v>
      </c>
      <c r="B31" s="150">
        <v>2725</v>
      </c>
      <c r="C31" s="151">
        <f t="shared" si="3"/>
        <v>76.39472946453603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1030</v>
      </c>
      <c r="C32" s="151">
        <f t="shared" si="3"/>
        <v>28.875805999439304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897</v>
      </c>
      <c r="C33" s="151">
        <f t="shared" si="3"/>
        <v>25.14718250630782</v>
      </c>
      <c r="D33" s="152"/>
      <c r="E33" s="143" t="s">
        <v>8</v>
      </c>
      <c r="F33" s="141">
        <v>1463</v>
      </c>
      <c r="G33" s="148">
        <v>100</v>
      </c>
    </row>
    <row r="34" spans="1:7" ht="12.75">
      <c r="A34" s="149" t="s">
        <v>0</v>
      </c>
      <c r="B34" s="150">
        <v>366</v>
      </c>
      <c r="C34" s="151">
        <f t="shared" si="3"/>
        <v>10.260723296888141</v>
      </c>
      <c r="D34" s="152"/>
      <c r="E34" s="152" t="s">
        <v>9</v>
      </c>
      <c r="F34" s="150">
        <v>983</v>
      </c>
      <c r="G34" s="153">
        <f aca="true" t="shared" si="4" ref="G34:G42">F34*100/F$33</f>
        <v>67.1907040328093</v>
      </c>
    </row>
    <row r="35" spans="1:7" ht="12.75">
      <c r="A35" s="149" t="s">
        <v>2</v>
      </c>
      <c r="B35" s="150">
        <v>531</v>
      </c>
      <c r="C35" s="151">
        <f t="shared" si="3"/>
        <v>14.88645920941968</v>
      </c>
      <c r="D35" s="152"/>
      <c r="E35" s="152" t="s">
        <v>10</v>
      </c>
      <c r="F35" s="150">
        <v>337</v>
      </c>
      <c r="G35" s="153">
        <f t="shared" si="4"/>
        <v>23.03485987696514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846</v>
      </c>
      <c r="G36" s="153">
        <f t="shared" si="4"/>
        <v>57.826384142173616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292</v>
      </c>
      <c r="G37" s="153">
        <f t="shared" si="4"/>
        <v>19.95898838004101</v>
      </c>
    </row>
    <row r="38" spans="1:7" ht="12.75">
      <c r="A38" s="163" t="s">
        <v>13</v>
      </c>
      <c r="B38" s="150">
        <v>3549</v>
      </c>
      <c r="C38" s="151">
        <f aca="true" t="shared" si="5" ref="C38:C56">B38*100/B$7</f>
        <v>99.49537426408747</v>
      </c>
      <c r="D38" s="152"/>
      <c r="E38" s="152" t="s">
        <v>14</v>
      </c>
      <c r="F38" s="150">
        <v>105</v>
      </c>
      <c r="G38" s="153">
        <f t="shared" si="4"/>
        <v>7.177033492822966</v>
      </c>
    </row>
    <row r="39" spans="1:7" ht="12.75">
      <c r="A39" s="149" t="s">
        <v>15</v>
      </c>
      <c r="B39" s="150">
        <v>3523</v>
      </c>
      <c r="C39" s="151">
        <f t="shared" si="5"/>
        <v>98.76647042332492</v>
      </c>
      <c r="D39" s="152"/>
      <c r="E39" s="152" t="s">
        <v>10</v>
      </c>
      <c r="F39" s="150">
        <v>37</v>
      </c>
      <c r="G39" s="153">
        <f t="shared" si="4"/>
        <v>2.52904989747095</v>
      </c>
    </row>
    <row r="40" spans="1:7" ht="12.75">
      <c r="A40" s="149" t="s">
        <v>16</v>
      </c>
      <c r="B40" s="150">
        <v>12</v>
      </c>
      <c r="C40" s="151">
        <f t="shared" si="5"/>
        <v>0.33641715727502103</v>
      </c>
      <c r="D40" s="152"/>
      <c r="E40" s="152" t="s">
        <v>17</v>
      </c>
      <c r="F40" s="150">
        <v>480</v>
      </c>
      <c r="G40" s="153">
        <f t="shared" si="4"/>
        <v>32.80929596719071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431</v>
      </c>
      <c r="G41" s="153">
        <f t="shared" si="4"/>
        <v>29.460013670539986</v>
      </c>
    </row>
    <row r="42" spans="1:7" ht="12.75">
      <c r="A42" s="149" t="s">
        <v>20</v>
      </c>
      <c r="B42" s="150">
        <v>10</v>
      </c>
      <c r="C42" s="151">
        <f t="shared" si="5"/>
        <v>0.28034763106251753</v>
      </c>
      <c r="D42" s="152"/>
      <c r="E42" s="152" t="s">
        <v>21</v>
      </c>
      <c r="F42" s="150">
        <v>240</v>
      </c>
      <c r="G42" s="153">
        <f t="shared" si="4"/>
        <v>16.404647983595353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0.0560695262125035</v>
      </c>
      <c r="D44" s="152"/>
      <c r="E44" s="152" t="s">
        <v>24</v>
      </c>
      <c r="F44" s="160">
        <v>359</v>
      </c>
      <c r="G44" s="164">
        <f>F44*100/F33</f>
        <v>24.538619275461382</v>
      </c>
    </row>
    <row r="45" spans="1:7" ht="12.75">
      <c r="A45" s="149" t="s">
        <v>25</v>
      </c>
      <c r="B45" s="150">
        <v>4</v>
      </c>
      <c r="C45" s="151">
        <f t="shared" si="5"/>
        <v>0.112139052425007</v>
      </c>
      <c r="D45" s="152"/>
      <c r="E45" s="152" t="s">
        <v>26</v>
      </c>
      <c r="F45" s="160">
        <v>627</v>
      </c>
      <c r="G45" s="164">
        <f>F45*100/F33</f>
        <v>42.857142857142854</v>
      </c>
    </row>
    <row r="46" spans="1:7" ht="12.75">
      <c r="A46" s="149" t="s">
        <v>27</v>
      </c>
      <c r="B46" s="150">
        <v>1</v>
      </c>
      <c r="C46" s="151">
        <f t="shared" si="5"/>
        <v>0.02803476310625175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0.08410428931875526</v>
      </c>
      <c r="D47" s="152"/>
      <c r="E47" s="152" t="s">
        <v>29</v>
      </c>
      <c r="F47" s="165">
        <v>2.43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3.03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1930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1463</v>
      </c>
      <c r="G52" s="153">
        <f>F52*100/F$51</f>
        <v>75.80310880829016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467</v>
      </c>
      <c r="G53" s="153">
        <f>F53*100/F$51</f>
        <v>24.196891191709845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376</v>
      </c>
      <c r="G54" s="153">
        <f>F54*100/F$51</f>
        <v>19.481865284974095</v>
      </c>
    </row>
    <row r="55" spans="1:7" ht="12.75">
      <c r="A55" s="149" t="s">
        <v>43</v>
      </c>
      <c r="B55" s="150">
        <v>4</v>
      </c>
      <c r="C55" s="151">
        <f t="shared" si="5"/>
        <v>0.112139052425007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</v>
      </c>
      <c r="C56" s="151">
        <f t="shared" si="5"/>
        <v>0.5046257359125316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12.5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3540</v>
      </c>
      <c r="C60" s="168">
        <f>B60*100/B7</f>
        <v>99.2430613961312</v>
      </c>
      <c r="D60" s="152"/>
      <c r="E60" s="143" t="s">
        <v>51</v>
      </c>
      <c r="F60" s="141">
        <v>1463</v>
      </c>
      <c r="G60" s="148">
        <v>100</v>
      </c>
    </row>
    <row r="61" spans="1:7" ht="12.75">
      <c r="A61" s="149" t="s">
        <v>52</v>
      </c>
      <c r="B61" s="160">
        <v>16</v>
      </c>
      <c r="C61" s="168">
        <f>B61*100/B7</f>
        <v>0.448556209700028</v>
      </c>
      <c r="D61" s="152"/>
      <c r="E61" s="152" t="s">
        <v>53</v>
      </c>
      <c r="F61" s="150">
        <v>1162</v>
      </c>
      <c r="G61" s="153">
        <f>F61*100/F$60</f>
        <v>79.42583732057416</v>
      </c>
    </row>
    <row r="62" spans="1:7" ht="12.75">
      <c r="A62" s="149" t="s">
        <v>54</v>
      </c>
      <c r="B62" s="160">
        <v>7</v>
      </c>
      <c r="C62" s="168">
        <f>B62*100/B7</f>
        <v>0.19624334174376226</v>
      </c>
      <c r="D62" s="152"/>
      <c r="E62" s="152" t="s">
        <v>55</v>
      </c>
      <c r="F62" s="150">
        <v>301</v>
      </c>
      <c r="G62" s="153">
        <f>F62*100/F$60</f>
        <v>20.574162679425836</v>
      </c>
    </row>
    <row r="63" spans="1:7" ht="12.75">
      <c r="A63" s="149" t="s">
        <v>56</v>
      </c>
      <c r="B63" s="160">
        <v>16</v>
      </c>
      <c r="C63" s="168">
        <f>B63*100/B7</f>
        <v>0.448556209700028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0.02803476310625175</v>
      </c>
      <c r="D64" s="152"/>
      <c r="E64" s="152" t="s">
        <v>58</v>
      </c>
      <c r="F64" s="165">
        <v>2.58</v>
      </c>
      <c r="G64" s="166" t="s">
        <v>261</v>
      </c>
    </row>
    <row r="65" spans="1:7" ht="13.5" thickBot="1">
      <c r="A65" s="171" t="s">
        <v>59</v>
      </c>
      <c r="B65" s="172">
        <v>9</v>
      </c>
      <c r="C65" s="173">
        <f>B65*100/B7</f>
        <v>0.2523128679562658</v>
      </c>
      <c r="D65" s="174"/>
      <c r="E65" s="174" t="s">
        <v>60</v>
      </c>
      <c r="F65" s="175">
        <v>1.85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3567</v>
      </c>
      <c r="G9" s="33">
        <f>(F9/$F$9)*100</f>
        <v>100</v>
      </c>
    </row>
    <row r="10" spans="1:7" ht="12.75">
      <c r="A10" s="29" t="s">
        <v>269</v>
      </c>
      <c r="B10" s="93">
        <v>759</v>
      </c>
      <c r="C10" s="33">
        <f aca="true" t="shared" si="0" ref="C10:C15">(B10/$B$10)*100</f>
        <v>100</v>
      </c>
      <c r="E10" s="34" t="s">
        <v>270</v>
      </c>
      <c r="F10" s="97">
        <v>3499</v>
      </c>
      <c r="G10" s="84">
        <f aca="true" t="shared" si="1" ref="G10:G16">(F10/$F$9)*100</f>
        <v>98.09363610877489</v>
      </c>
    </row>
    <row r="11" spans="1:7" ht="12.75">
      <c r="A11" s="36" t="s">
        <v>271</v>
      </c>
      <c r="B11" s="98">
        <v>84</v>
      </c>
      <c r="C11" s="35">
        <f t="shared" si="0"/>
        <v>11.067193675889328</v>
      </c>
      <c r="E11" s="34" t="s">
        <v>272</v>
      </c>
      <c r="F11" s="97">
        <v>3492</v>
      </c>
      <c r="G11" s="84">
        <f t="shared" si="1"/>
        <v>97.89739276703112</v>
      </c>
    </row>
    <row r="12" spans="1:7" ht="12.75">
      <c r="A12" s="36" t="s">
        <v>273</v>
      </c>
      <c r="B12" s="98">
        <v>33</v>
      </c>
      <c r="C12" s="35">
        <f t="shared" si="0"/>
        <v>4.3478260869565215</v>
      </c>
      <c r="E12" s="34" t="s">
        <v>274</v>
      </c>
      <c r="F12" s="97">
        <v>2405</v>
      </c>
      <c r="G12" s="84">
        <f t="shared" si="1"/>
        <v>67.42360527053548</v>
      </c>
    </row>
    <row r="13" spans="1:7" ht="12.75">
      <c r="A13" s="36" t="s">
        <v>275</v>
      </c>
      <c r="B13" s="98">
        <v>400</v>
      </c>
      <c r="C13" s="35">
        <f t="shared" si="0"/>
        <v>52.70092226613966</v>
      </c>
      <c r="E13" s="34" t="s">
        <v>276</v>
      </c>
      <c r="F13" s="97">
        <v>1087</v>
      </c>
      <c r="G13" s="84">
        <f t="shared" si="1"/>
        <v>30.473787496495653</v>
      </c>
    </row>
    <row r="14" spans="1:7" ht="12.75">
      <c r="A14" s="36" t="s">
        <v>277</v>
      </c>
      <c r="B14" s="98">
        <v>122</v>
      </c>
      <c r="C14" s="35">
        <f t="shared" si="0"/>
        <v>16.073781291172594</v>
      </c>
      <c r="E14" s="34" t="s">
        <v>166</v>
      </c>
      <c r="F14" s="97">
        <v>7</v>
      </c>
      <c r="G14" s="84">
        <f t="shared" si="1"/>
        <v>0.19624334174376226</v>
      </c>
    </row>
    <row r="15" spans="1:7" ht="12.75">
      <c r="A15" s="36" t="s">
        <v>324</v>
      </c>
      <c r="B15" s="97">
        <v>120</v>
      </c>
      <c r="C15" s="35">
        <f t="shared" si="0"/>
        <v>15.810276679841898</v>
      </c>
      <c r="E15" s="34" t="s">
        <v>278</v>
      </c>
      <c r="F15" s="97">
        <v>68</v>
      </c>
      <c r="G15" s="84">
        <f t="shared" si="1"/>
        <v>1.9063638912251193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</v>
      </c>
      <c r="G17" s="84">
        <f>(F17/$F$9)*100</f>
        <v>1.6260162601626018</v>
      </c>
    </row>
    <row r="18" spans="1:7" ht="12.75">
      <c r="A18" s="29" t="s">
        <v>282</v>
      </c>
      <c r="B18" s="93">
        <v>2600</v>
      </c>
      <c r="C18" s="33">
        <f>(B18/$B$18)*100</f>
        <v>100</v>
      </c>
      <c r="E18" s="34" t="s">
        <v>283</v>
      </c>
      <c r="F18" s="97">
        <v>10</v>
      </c>
      <c r="G18" s="84">
        <f>(F18/$F$9)*100</f>
        <v>0.28034763106251753</v>
      </c>
    </row>
    <row r="19" spans="1:7" ht="12.75">
      <c r="A19" s="36" t="s">
        <v>284</v>
      </c>
      <c r="B19" s="97">
        <v>13</v>
      </c>
      <c r="C19" s="84">
        <f aca="true" t="shared" si="2" ref="C19:C25">(B19/$B$18)*100</f>
        <v>0.5</v>
      </c>
      <c r="E19" s="34"/>
      <c r="F19" s="97" t="s">
        <v>250</v>
      </c>
      <c r="G19" s="84"/>
    </row>
    <row r="20" spans="1:7" ht="12.75">
      <c r="A20" s="36" t="s">
        <v>285</v>
      </c>
      <c r="B20" s="97">
        <v>78</v>
      </c>
      <c r="C20" s="84">
        <f t="shared" si="2"/>
        <v>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440</v>
      </c>
      <c r="C21" s="84">
        <f t="shared" si="2"/>
        <v>16.923076923076923</v>
      </c>
      <c r="E21" s="38" t="s">
        <v>167</v>
      </c>
      <c r="F21" s="80">
        <v>68</v>
      </c>
      <c r="G21" s="33">
        <f>(F21/$F$21)*100</f>
        <v>100</v>
      </c>
    </row>
    <row r="22" spans="1:7" ht="12.75">
      <c r="A22" s="36" t="s">
        <v>302</v>
      </c>
      <c r="B22" s="97">
        <v>393</v>
      </c>
      <c r="C22" s="84">
        <f t="shared" si="2"/>
        <v>15.115384615384617</v>
      </c>
      <c r="E22" s="34" t="s">
        <v>303</v>
      </c>
      <c r="F22" s="97">
        <v>43</v>
      </c>
      <c r="G22" s="84">
        <f aca="true" t="shared" si="3" ref="G22:G27">(F22/$F$21)*100</f>
        <v>63.23529411764706</v>
      </c>
    </row>
    <row r="23" spans="1:7" ht="12.75">
      <c r="A23" s="36" t="s">
        <v>304</v>
      </c>
      <c r="B23" s="97">
        <v>130</v>
      </c>
      <c r="C23" s="84">
        <f t="shared" si="2"/>
        <v>5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855</v>
      </c>
      <c r="C24" s="84">
        <f t="shared" si="2"/>
        <v>32.88461538461539</v>
      </c>
      <c r="E24" s="34" t="s">
        <v>307</v>
      </c>
      <c r="F24" s="97">
        <v>10</v>
      </c>
      <c r="G24" s="84">
        <f t="shared" si="3"/>
        <v>14.705882352941178</v>
      </c>
    </row>
    <row r="25" spans="1:7" ht="12.75">
      <c r="A25" s="36" t="s">
        <v>308</v>
      </c>
      <c r="B25" s="97">
        <v>691</v>
      </c>
      <c r="C25" s="84">
        <f t="shared" si="2"/>
        <v>26.576923076923077</v>
      </c>
      <c r="E25" s="34" t="s">
        <v>309</v>
      </c>
      <c r="F25" s="97">
        <v>8</v>
      </c>
      <c r="G25" s="84">
        <f t="shared" si="3"/>
        <v>11.76470588235294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10.294117647058822</v>
      </c>
    </row>
    <row r="27" spans="1:7" ht="12.75">
      <c r="A27" s="36" t="s">
        <v>311</v>
      </c>
      <c r="B27" s="108">
        <v>96.5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3361</v>
      </c>
      <c r="G30" s="33">
        <f>(F30/$F$30)*100</f>
        <v>100</v>
      </c>
      <c r="J30" s="39"/>
    </row>
    <row r="31" spans="1:10" ht="12.75">
      <c r="A31" s="95" t="s">
        <v>296</v>
      </c>
      <c r="B31" s="93">
        <v>2894</v>
      </c>
      <c r="C31" s="33">
        <f>(B31/$B$31)*100</f>
        <v>100</v>
      </c>
      <c r="E31" s="34" t="s">
        <v>317</v>
      </c>
      <c r="F31" s="97">
        <v>3297</v>
      </c>
      <c r="G31" s="101">
        <f>(F31/$F$30)*100</f>
        <v>98.09580481999404</v>
      </c>
      <c r="J31" s="39"/>
    </row>
    <row r="32" spans="1:10" ht="12.75">
      <c r="A32" s="36" t="s">
        <v>318</v>
      </c>
      <c r="B32" s="97">
        <v>583</v>
      </c>
      <c r="C32" s="10">
        <f>(B32/$B$31)*100</f>
        <v>20.14512785072564</v>
      </c>
      <c r="E32" s="34" t="s">
        <v>319</v>
      </c>
      <c r="F32" s="97">
        <v>64</v>
      </c>
      <c r="G32" s="101">
        <f aca="true" t="shared" si="4" ref="G32:G39">(F32/$F$30)*100</f>
        <v>1.9041951800059507</v>
      </c>
      <c r="J32" s="39"/>
    </row>
    <row r="33" spans="1:10" ht="12.75">
      <c r="A33" s="36" t="s">
        <v>320</v>
      </c>
      <c r="B33" s="97">
        <v>1805</v>
      </c>
      <c r="C33" s="10">
        <f aca="true" t="shared" si="5" ref="C33:C38">(B33/$B$31)*100</f>
        <v>62.370421561852105</v>
      </c>
      <c r="E33" s="34" t="s">
        <v>321</v>
      </c>
      <c r="F33" s="97">
        <v>7</v>
      </c>
      <c r="G33" s="101">
        <f t="shared" si="4"/>
        <v>0.20827134781315082</v>
      </c>
      <c r="J33" s="39"/>
    </row>
    <row r="34" spans="1:7" ht="12.75">
      <c r="A34" s="36" t="s">
        <v>322</v>
      </c>
      <c r="B34" s="97">
        <v>50</v>
      </c>
      <c r="C34" s="10">
        <f t="shared" si="5"/>
        <v>1.7277125086385625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290</v>
      </c>
      <c r="C35" s="10">
        <f t="shared" si="5"/>
        <v>10.020732550103663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248</v>
      </c>
      <c r="C36" s="10">
        <f t="shared" si="5"/>
        <v>8.569454042847271</v>
      </c>
      <c r="E36" s="34" t="s">
        <v>327</v>
      </c>
      <c r="F36" s="97">
        <v>47</v>
      </c>
      <c r="G36" s="101">
        <f t="shared" si="4"/>
        <v>1.39839333531687</v>
      </c>
    </row>
    <row r="37" spans="1:7" ht="12.75">
      <c r="A37" s="36" t="s">
        <v>326</v>
      </c>
      <c r="B37" s="97">
        <v>166</v>
      </c>
      <c r="C37" s="10">
        <f t="shared" si="5"/>
        <v>5.736005528680028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102</v>
      </c>
      <c r="C38" s="10">
        <f t="shared" si="5"/>
        <v>3.5245335176226673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69</v>
      </c>
      <c r="C42" s="33">
        <f>(B42/$B$42)*100</f>
        <v>100</v>
      </c>
      <c r="E42" s="31" t="s">
        <v>268</v>
      </c>
      <c r="F42" s="80">
        <v>3567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31.88405797101449</v>
      </c>
      <c r="E43" s="60" t="s">
        <v>168</v>
      </c>
      <c r="F43" s="106">
        <v>4588</v>
      </c>
      <c r="G43" s="107">
        <f aca="true" t="shared" si="6" ref="G43:G71">(F43/$F$42)*100</f>
        <v>128.62349313148306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0.28034763106251753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0.6447995514437903</v>
      </c>
    </row>
    <row r="46" spans="1:7" ht="12.75">
      <c r="A46" s="29" t="s">
        <v>331</v>
      </c>
      <c r="B46" s="93">
        <v>2789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0.224278104850014</v>
      </c>
    </row>
    <row r="47" spans="1:7" ht="12.75">
      <c r="A47" s="36" t="s">
        <v>333</v>
      </c>
      <c r="B47" s="97">
        <v>444</v>
      </c>
      <c r="C47" s="10">
        <f>(B47/$B$46)*100</f>
        <v>15.919684474722123</v>
      </c>
      <c r="E47" s="1" t="s">
        <v>334</v>
      </c>
      <c r="F47" s="97">
        <v>106</v>
      </c>
      <c r="G47" s="101">
        <f t="shared" si="6"/>
        <v>2.971684889262686</v>
      </c>
    </row>
    <row r="48" spans="1:7" ht="12.75">
      <c r="A48" s="36"/>
      <c r="B48" s="93" t="s">
        <v>250</v>
      </c>
      <c r="C48" s="10"/>
      <c r="E48" s="1" t="s">
        <v>335</v>
      </c>
      <c r="F48" s="97">
        <v>258</v>
      </c>
      <c r="G48" s="101">
        <f t="shared" si="6"/>
        <v>7.232968881412952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62</v>
      </c>
      <c r="G49" s="101">
        <f t="shared" si="6"/>
        <v>1.7381553125876086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29</v>
      </c>
      <c r="G50" s="101">
        <f t="shared" si="6"/>
        <v>0.8130081300813009</v>
      </c>
    </row>
    <row r="51" spans="1:7" ht="12.75">
      <c r="A51" s="5" t="s">
        <v>338</v>
      </c>
      <c r="B51" s="93">
        <v>657</v>
      </c>
      <c r="C51" s="33">
        <f>(B51/$B$51)*100</f>
        <v>100</v>
      </c>
      <c r="E51" s="1" t="s">
        <v>339</v>
      </c>
      <c r="F51" s="97">
        <v>696</v>
      </c>
      <c r="G51" s="101">
        <f t="shared" si="6"/>
        <v>19.51219512195122</v>
      </c>
    </row>
    <row r="52" spans="1:7" ht="12.75">
      <c r="A52" s="4" t="s">
        <v>340</v>
      </c>
      <c r="B52" s="98">
        <v>56</v>
      </c>
      <c r="C52" s="10">
        <f>(B52/$B$51)*100</f>
        <v>8.52359208523592</v>
      </c>
      <c r="E52" s="1" t="s">
        <v>341</v>
      </c>
      <c r="F52" s="97">
        <v>36</v>
      </c>
      <c r="G52" s="101">
        <f t="shared" si="6"/>
        <v>1.0092514718250631</v>
      </c>
    </row>
    <row r="53" spans="1:7" ht="12.75">
      <c r="A53" s="4"/>
      <c r="B53" s="93" t="s">
        <v>250</v>
      </c>
      <c r="C53" s="10"/>
      <c r="E53" s="1" t="s">
        <v>342</v>
      </c>
      <c r="F53" s="97">
        <v>40</v>
      </c>
      <c r="G53" s="101">
        <f t="shared" si="6"/>
        <v>1.1213905242500701</v>
      </c>
    </row>
    <row r="54" spans="1:7" ht="14.25">
      <c r="A54" s="5" t="s">
        <v>343</v>
      </c>
      <c r="B54" s="93">
        <v>1807</v>
      </c>
      <c r="C54" s="33">
        <f>(B54/$B$54)*100</f>
        <v>100</v>
      </c>
      <c r="E54" s="1" t="s">
        <v>201</v>
      </c>
      <c r="F54" s="97">
        <v>1807</v>
      </c>
      <c r="G54" s="101">
        <f t="shared" si="6"/>
        <v>50.65881693299692</v>
      </c>
    </row>
    <row r="55" spans="1:7" ht="12.75">
      <c r="A55" s="4" t="s">
        <v>340</v>
      </c>
      <c r="B55" s="98">
        <v>162</v>
      </c>
      <c r="C55" s="10">
        <f>(B55/$B$54)*100</f>
        <v>8.965135583840619</v>
      </c>
      <c r="E55" s="1" t="s">
        <v>344</v>
      </c>
      <c r="F55" s="97">
        <v>742</v>
      </c>
      <c r="G55" s="101">
        <f t="shared" si="6"/>
        <v>20.801794224838797</v>
      </c>
    </row>
    <row r="56" spans="1:7" ht="12.75">
      <c r="A56" s="4" t="s">
        <v>345</v>
      </c>
      <c r="B56" s="119">
        <v>67.9</v>
      </c>
      <c r="C56" s="37" t="s">
        <v>261</v>
      </c>
      <c r="E56" s="1" t="s">
        <v>346</v>
      </c>
      <c r="F56" s="97">
        <v>25</v>
      </c>
      <c r="G56" s="101">
        <f t="shared" si="6"/>
        <v>0.7008690776562938</v>
      </c>
    </row>
    <row r="57" spans="1:7" ht="12.75">
      <c r="A57" s="4" t="s">
        <v>347</v>
      </c>
      <c r="B57" s="98">
        <v>1645</v>
      </c>
      <c r="C57" s="10">
        <f>(B57/$B$54)*100</f>
        <v>91.03486441615938</v>
      </c>
      <c r="E57" s="1" t="s">
        <v>348</v>
      </c>
      <c r="F57" s="97">
        <v>56</v>
      </c>
      <c r="G57" s="101">
        <f t="shared" si="6"/>
        <v>1.569946733950098</v>
      </c>
    </row>
    <row r="58" spans="1:7" ht="12.75">
      <c r="A58" s="4" t="s">
        <v>345</v>
      </c>
      <c r="B58" s="119">
        <v>67.2</v>
      </c>
      <c r="C58" s="37" t="s">
        <v>261</v>
      </c>
      <c r="E58" s="1" t="s">
        <v>349</v>
      </c>
      <c r="F58" s="97">
        <v>207</v>
      </c>
      <c r="G58" s="101">
        <f t="shared" si="6"/>
        <v>5.8031959629941126</v>
      </c>
    </row>
    <row r="59" spans="1:7" ht="12.75">
      <c r="A59" s="4"/>
      <c r="B59" s="93" t="s">
        <v>250</v>
      </c>
      <c r="C59" s="10"/>
      <c r="E59" s="1" t="s">
        <v>350</v>
      </c>
      <c r="F59" s="97">
        <v>8</v>
      </c>
      <c r="G59" s="101">
        <f t="shared" si="6"/>
        <v>0.224278104850014</v>
      </c>
    </row>
    <row r="60" spans="1:7" ht="12.75">
      <c r="A60" s="5" t="s">
        <v>351</v>
      </c>
      <c r="B60" s="93">
        <v>897</v>
      </c>
      <c r="C60" s="33">
        <f>(B60/$B$60)*100</f>
        <v>100</v>
      </c>
      <c r="E60" s="1" t="s">
        <v>352</v>
      </c>
      <c r="F60" s="97">
        <v>50</v>
      </c>
      <c r="G60" s="101">
        <f t="shared" si="6"/>
        <v>1.4017381553125876</v>
      </c>
    </row>
    <row r="61" spans="1:7" ht="12.75">
      <c r="A61" s="4" t="s">
        <v>340</v>
      </c>
      <c r="B61" s="97">
        <v>287</v>
      </c>
      <c r="C61" s="10">
        <f>(B61/$B$60)*100</f>
        <v>31.995540691192865</v>
      </c>
      <c r="E61" s="1" t="s">
        <v>353</v>
      </c>
      <c r="F61" s="97">
        <v>70</v>
      </c>
      <c r="G61" s="101">
        <f t="shared" si="6"/>
        <v>1.9624334174376226</v>
      </c>
    </row>
    <row r="62" spans="1:7" ht="12.75">
      <c r="A62" s="4"/>
      <c r="B62" s="93" t="s">
        <v>250</v>
      </c>
      <c r="C62" s="10"/>
      <c r="E62" s="1" t="s">
        <v>354</v>
      </c>
      <c r="F62" s="97">
        <v>55</v>
      </c>
      <c r="G62" s="101">
        <f t="shared" si="6"/>
        <v>1.5419119708438465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0.224278104850014</v>
      </c>
    </row>
    <row r="64" spans="1:7" ht="12.75">
      <c r="A64" s="29" t="s">
        <v>357</v>
      </c>
      <c r="B64" s="93">
        <v>3361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1960</v>
      </c>
      <c r="C65" s="10">
        <f>(B65/$B$64)*100</f>
        <v>58.31597738768224</v>
      </c>
      <c r="E65" s="1" t="s">
        <v>359</v>
      </c>
      <c r="F65" s="97">
        <v>26</v>
      </c>
      <c r="G65" s="101">
        <f t="shared" si="6"/>
        <v>0.7289038407625456</v>
      </c>
    </row>
    <row r="66" spans="1:7" ht="12.75">
      <c r="A66" s="4" t="s">
        <v>257</v>
      </c>
      <c r="B66" s="97">
        <v>1382</v>
      </c>
      <c r="C66" s="10">
        <f aca="true" t="shared" si="7" ref="C66:C71">(B66/$B$64)*100</f>
        <v>41.118714668253496</v>
      </c>
      <c r="E66" s="1" t="s">
        <v>360</v>
      </c>
      <c r="F66" s="97">
        <v>6</v>
      </c>
      <c r="G66" s="101">
        <f t="shared" si="6"/>
        <v>0.16820857863751051</v>
      </c>
    </row>
    <row r="67" spans="1:7" ht="12.75">
      <c r="A67" s="4" t="s">
        <v>361</v>
      </c>
      <c r="B67" s="97">
        <v>686</v>
      </c>
      <c r="C67" s="10">
        <f t="shared" si="7"/>
        <v>20.410592085688783</v>
      </c>
      <c r="E67" s="1" t="s">
        <v>362</v>
      </c>
      <c r="F67" s="97">
        <v>16</v>
      </c>
      <c r="G67" s="101">
        <f t="shared" si="6"/>
        <v>0.448556209700028</v>
      </c>
    </row>
    <row r="68" spans="1:7" ht="12.75">
      <c r="A68" s="4" t="s">
        <v>363</v>
      </c>
      <c r="B68" s="97">
        <v>696</v>
      </c>
      <c r="C68" s="10">
        <f t="shared" si="7"/>
        <v>20.708122582564712</v>
      </c>
      <c r="E68" s="1" t="s">
        <v>364</v>
      </c>
      <c r="F68" s="97">
        <v>83</v>
      </c>
      <c r="G68" s="101">
        <f t="shared" si="6"/>
        <v>2.3268853378188954</v>
      </c>
    </row>
    <row r="69" spans="1:7" ht="12.75">
      <c r="A69" s="4" t="s">
        <v>365</v>
      </c>
      <c r="B69" s="97">
        <v>447</v>
      </c>
      <c r="C69" s="10">
        <f t="shared" si="7"/>
        <v>13.29961321035406</v>
      </c>
      <c r="E69" s="1" t="s">
        <v>366</v>
      </c>
      <c r="F69" s="97">
        <v>20</v>
      </c>
      <c r="G69" s="101">
        <f t="shared" si="6"/>
        <v>0.5606952621250351</v>
      </c>
    </row>
    <row r="70" spans="1:7" ht="12.75">
      <c r="A70" s="4" t="s">
        <v>367</v>
      </c>
      <c r="B70" s="97">
        <v>249</v>
      </c>
      <c r="C70" s="10">
        <f t="shared" si="7"/>
        <v>7.408509372210652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19</v>
      </c>
      <c r="C71" s="40">
        <f t="shared" si="7"/>
        <v>0.5653079440642665</v>
      </c>
      <c r="D71" s="41"/>
      <c r="E71" s="9" t="s">
        <v>369</v>
      </c>
      <c r="F71" s="103">
        <v>141</v>
      </c>
      <c r="G71" s="104">
        <f t="shared" si="6"/>
        <v>3.9529015979814974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2873</v>
      </c>
      <c r="C9" s="81">
        <f>(B9/$B$9)*100</f>
        <v>100</v>
      </c>
      <c r="D9" s="65"/>
      <c r="E9" s="79" t="s">
        <v>381</v>
      </c>
      <c r="F9" s="80">
        <v>1474</v>
      </c>
      <c r="G9" s="81">
        <f>(F9/$F$9)*100</f>
        <v>100</v>
      </c>
    </row>
    <row r="10" spans="1:7" ht="12.75">
      <c r="A10" s="82" t="s">
        <v>382</v>
      </c>
      <c r="B10" s="97">
        <v>1488</v>
      </c>
      <c r="C10" s="105">
        <f>(B10/$B$9)*100</f>
        <v>51.79255134006265</v>
      </c>
      <c r="D10" s="65"/>
      <c r="E10" s="78" t="s">
        <v>383</v>
      </c>
      <c r="F10" s="97">
        <v>75</v>
      </c>
      <c r="G10" s="105">
        <f aca="true" t="shared" si="0" ref="G10:G19">(F10/$F$9)*100</f>
        <v>5.088195386702849</v>
      </c>
    </row>
    <row r="11" spans="1:7" ht="12.75">
      <c r="A11" s="82" t="s">
        <v>384</v>
      </c>
      <c r="B11" s="97">
        <v>1488</v>
      </c>
      <c r="C11" s="105">
        <f aca="true" t="shared" si="1" ref="C11:C16">(B11/$B$9)*100</f>
        <v>51.79255134006265</v>
      </c>
      <c r="D11" s="65"/>
      <c r="E11" s="78" t="s">
        <v>385</v>
      </c>
      <c r="F11" s="97">
        <v>20</v>
      </c>
      <c r="G11" s="105">
        <f t="shared" si="0"/>
        <v>1.3568521031207599</v>
      </c>
    </row>
    <row r="12" spans="1:7" ht="12.75">
      <c r="A12" s="82" t="s">
        <v>386</v>
      </c>
      <c r="B12" s="97">
        <v>1421</v>
      </c>
      <c r="C12" s="105">
        <f>(B12/$B$9)*100</f>
        <v>49.46049425687435</v>
      </c>
      <c r="D12" s="65"/>
      <c r="E12" s="78" t="s">
        <v>387</v>
      </c>
      <c r="F12" s="97">
        <v>57</v>
      </c>
      <c r="G12" s="105">
        <f t="shared" si="0"/>
        <v>3.8670284938941655</v>
      </c>
    </row>
    <row r="13" spans="1:7" ht="12.75">
      <c r="A13" s="82" t="s">
        <v>388</v>
      </c>
      <c r="B13" s="97">
        <v>67</v>
      </c>
      <c r="C13" s="105">
        <f>(B13/$B$9)*100</f>
        <v>2.332057083188305</v>
      </c>
      <c r="D13" s="65"/>
      <c r="E13" s="78" t="s">
        <v>389</v>
      </c>
      <c r="F13" s="97">
        <v>122</v>
      </c>
      <c r="G13" s="105">
        <f t="shared" si="0"/>
        <v>8.276797829036635</v>
      </c>
    </row>
    <row r="14" spans="1:7" ht="12.75">
      <c r="A14" s="82" t="s">
        <v>390</v>
      </c>
      <c r="B14" s="109">
        <v>4.5</v>
      </c>
      <c r="C14" s="112" t="s">
        <v>261</v>
      </c>
      <c r="D14" s="65"/>
      <c r="E14" s="78" t="s">
        <v>391</v>
      </c>
      <c r="F14" s="97">
        <v>115</v>
      </c>
      <c r="G14" s="105">
        <f t="shared" si="0"/>
        <v>7.80189959294437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219</v>
      </c>
      <c r="G15" s="105">
        <f t="shared" si="0"/>
        <v>14.857530529172319</v>
      </c>
    </row>
    <row r="16" spans="1:7" ht="12.75">
      <c r="A16" s="82" t="s">
        <v>67</v>
      </c>
      <c r="B16" s="97">
        <v>1385</v>
      </c>
      <c r="C16" s="105">
        <f t="shared" si="1"/>
        <v>48.20744865993735</v>
      </c>
      <c r="D16" s="65"/>
      <c r="E16" s="78" t="s">
        <v>68</v>
      </c>
      <c r="F16" s="97">
        <v>217</v>
      </c>
      <c r="G16" s="105">
        <f t="shared" si="0"/>
        <v>14.721845318860243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294</v>
      </c>
      <c r="G17" s="105">
        <f t="shared" si="0"/>
        <v>19.94572591587517</v>
      </c>
    </row>
    <row r="18" spans="1:7" ht="12.75">
      <c r="A18" s="77" t="s">
        <v>70</v>
      </c>
      <c r="B18" s="80">
        <v>1588</v>
      </c>
      <c r="C18" s="81">
        <f>(B18/$B$18)*100</f>
        <v>100</v>
      </c>
      <c r="D18" s="65"/>
      <c r="E18" s="78" t="s">
        <v>170</v>
      </c>
      <c r="F18" s="97">
        <v>108</v>
      </c>
      <c r="G18" s="105">
        <f t="shared" si="0"/>
        <v>7.327001356852103</v>
      </c>
    </row>
    <row r="19" spans="1:9" ht="12.75">
      <c r="A19" s="82" t="s">
        <v>382</v>
      </c>
      <c r="B19" s="97">
        <v>614</v>
      </c>
      <c r="C19" s="105">
        <f>(B19/$B$18)*100</f>
        <v>38.66498740554156</v>
      </c>
      <c r="D19" s="65"/>
      <c r="E19" s="78" t="s">
        <v>169</v>
      </c>
      <c r="F19" s="98">
        <v>247</v>
      </c>
      <c r="G19" s="105">
        <f t="shared" si="0"/>
        <v>16.757123473541384</v>
      </c>
      <c r="I19" s="117"/>
    </row>
    <row r="20" spans="1:7" ht="12.75">
      <c r="A20" s="82" t="s">
        <v>384</v>
      </c>
      <c r="B20" s="97">
        <v>614</v>
      </c>
      <c r="C20" s="105">
        <f>(B20/$B$18)*100</f>
        <v>38.66498740554156</v>
      </c>
      <c r="D20" s="65"/>
      <c r="E20" s="78" t="s">
        <v>71</v>
      </c>
      <c r="F20" s="97">
        <v>89885</v>
      </c>
      <c r="G20" s="112" t="s">
        <v>261</v>
      </c>
    </row>
    <row r="21" spans="1:7" ht="12.75">
      <c r="A21" s="82" t="s">
        <v>386</v>
      </c>
      <c r="B21" s="97">
        <v>576</v>
      </c>
      <c r="C21" s="105">
        <f>(B21/$B$18)*100</f>
        <v>36.272040302267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1020</v>
      </c>
      <c r="G22" s="105">
        <f>(F22/$F$9)*100</f>
        <v>69.19945725915875</v>
      </c>
    </row>
    <row r="23" spans="1:7" ht="12.75">
      <c r="A23" s="77" t="s">
        <v>73</v>
      </c>
      <c r="B23" s="80">
        <v>249</v>
      </c>
      <c r="C23" s="81">
        <f>(B23/$B$23)*100</f>
        <v>100</v>
      </c>
      <c r="D23" s="65"/>
      <c r="E23" s="78" t="s">
        <v>74</v>
      </c>
      <c r="F23" s="97">
        <v>152791</v>
      </c>
      <c r="G23" s="112" t="s">
        <v>261</v>
      </c>
    </row>
    <row r="24" spans="1:7" ht="12.75">
      <c r="A24" s="82" t="s">
        <v>75</v>
      </c>
      <c r="B24" s="97">
        <v>89</v>
      </c>
      <c r="C24" s="105">
        <f>(B24/$B$23)*100</f>
        <v>35.7429718875502</v>
      </c>
      <c r="D24" s="65"/>
      <c r="E24" s="78" t="s">
        <v>76</v>
      </c>
      <c r="F24" s="97">
        <v>602</v>
      </c>
      <c r="G24" s="105">
        <f>(F24/$F$9)*100</f>
        <v>40.84124830393487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15431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38</v>
      </c>
      <c r="G26" s="105">
        <f>(F26/$F$9)*100</f>
        <v>2.578018995929444</v>
      </c>
    </row>
    <row r="27" spans="1:7" ht="12.75">
      <c r="A27" s="77" t="s">
        <v>85</v>
      </c>
      <c r="B27" s="80">
        <v>1387</v>
      </c>
      <c r="C27" s="81">
        <f>(B27/$B$27)*100</f>
        <v>100</v>
      </c>
      <c r="D27" s="65"/>
      <c r="E27" s="78" t="s">
        <v>78</v>
      </c>
      <c r="F27" s="98">
        <v>9850</v>
      </c>
      <c r="G27" s="112" t="s">
        <v>261</v>
      </c>
    </row>
    <row r="28" spans="1:7" ht="12.75">
      <c r="A28" s="82" t="s">
        <v>86</v>
      </c>
      <c r="B28" s="97">
        <v>1046</v>
      </c>
      <c r="C28" s="105">
        <f aca="true" t="shared" si="2" ref="C28:C33">(B28/$B$27)*100</f>
        <v>75.41456380677721</v>
      </c>
      <c r="D28" s="65"/>
      <c r="E28" s="78" t="s">
        <v>79</v>
      </c>
      <c r="F28" s="97">
        <v>4</v>
      </c>
      <c r="G28" s="105">
        <f>(F28/$F$9)*100</f>
        <v>0.27137042062415195</v>
      </c>
    </row>
    <row r="29" spans="1:7" ht="12.75">
      <c r="A29" s="82" t="s">
        <v>87</v>
      </c>
      <c r="B29" s="97">
        <v>86</v>
      </c>
      <c r="C29" s="105">
        <f t="shared" si="2"/>
        <v>6.2004325883201155</v>
      </c>
      <c r="D29" s="65"/>
      <c r="E29" s="78" t="s">
        <v>80</v>
      </c>
      <c r="F29" s="97">
        <v>325</v>
      </c>
      <c r="G29" s="112" t="s">
        <v>261</v>
      </c>
    </row>
    <row r="30" spans="1:7" ht="12.75">
      <c r="A30" s="82" t="s">
        <v>88</v>
      </c>
      <c r="B30" s="97">
        <v>74</v>
      </c>
      <c r="C30" s="105">
        <f t="shared" si="2"/>
        <v>5.335255948089401</v>
      </c>
      <c r="D30" s="65"/>
      <c r="E30" s="78" t="s">
        <v>81</v>
      </c>
      <c r="F30" s="97">
        <v>440</v>
      </c>
      <c r="G30" s="105">
        <f>(F30/$F$9)*100</f>
        <v>29.850746268656714</v>
      </c>
    </row>
    <row r="31" spans="1:7" ht="12.75">
      <c r="A31" s="82" t="s">
        <v>115</v>
      </c>
      <c r="B31" s="97">
        <v>69</v>
      </c>
      <c r="C31" s="105">
        <f t="shared" si="2"/>
        <v>4.974765681326604</v>
      </c>
      <c r="D31" s="65"/>
      <c r="E31" s="78" t="s">
        <v>82</v>
      </c>
      <c r="F31" s="97">
        <v>29522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0.9372746935832732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99</v>
      </c>
      <c r="C33" s="105">
        <f t="shared" si="2"/>
        <v>7.137707281903388</v>
      </c>
      <c r="D33" s="65"/>
      <c r="E33" s="79" t="s">
        <v>84</v>
      </c>
      <c r="F33" s="80">
        <v>989</v>
      </c>
      <c r="G33" s="81">
        <f>(F33/$F$33)*100</f>
        <v>100</v>
      </c>
    </row>
    <row r="34" spans="1:7" ht="12.75">
      <c r="A34" s="82" t="s">
        <v>91</v>
      </c>
      <c r="B34" s="120">
        <v>35.3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</v>
      </c>
      <c r="G36" s="105">
        <f t="shared" si="3"/>
        <v>1.7189079878665317</v>
      </c>
    </row>
    <row r="37" spans="1:7" ht="12.75">
      <c r="A37" s="77" t="s">
        <v>94</v>
      </c>
      <c r="B37" s="80">
        <v>1421</v>
      </c>
      <c r="C37" s="81">
        <f>(B37/$B$37)*100</f>
        <v>100</v>
      </c>
      <c r="D37" s="65"/>
      <c r="E37" s="78" t="s">
        <v>389</v>
      </c>
      <c r="F37" s="97">
        <v>64</v>
      </c>
      <c r="G37" s="105">
        <f t="shared" si="3"/>
        <v>6.471183013144591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62</v>
      </c>
      <c r="G38" s="105">
        <f t="shared" si="3"/>
        <v>6.268958543983821</v>
      </c>
    </row>
    <row r="39" spans="1:7" ht="12.75">
      <c r="A39" s="82" t="s">
        <v>97</v>
      </c>
      <c r="B39" s="98">
        <v>757</v>
      </c>
      <c r="C39" s="105">
        <f>(B39/$B$37)*100</f>
        <v>53.27234342012667</v>
      </c>
      <c r="D39" s="65"/>
      <c r="E39" s="78" t="s">
        <v>393</v>
      </c>
      <c r="F39" s="97">
        <v>159</v>
      </c>
      <c r="G39" s="105">
        <f t="shared" si="3"/>
        <v>16.076845298281093</v>
      </c>
    </row>
    <row r="40" spans="1:7" ht="12.75">
      <c r="A40" s="82" t="s">
        <v>98</v>
      </c>
      <c r="B40" s="98">
        <v>142</v>
      </c>
      <c r="C40" s="105">
        <f>(B40/$B$37)*100</f>
        <v>9.992962702322309</v>
      </c>
      <c r="D40" s="65"/>
      <c r="E40" s="78" t="s">
        <v>68</v>
      </c>
      <c r="F40" s="97">
        <v>164</v>
      </c>
      <c r="G40" s="105">
        <f t="shared" si="3"/>
        <v>16.582406471183013</v>
      </c>
    </row>
    <row r="41" spans="1:7" ht="12.75">
      <c r="A41" s="82" t="s">
        <v>100</v>
      </c>
      <c r="B41" s="98">
        <v>421</v>
      </c>
      <c r="C41" s="105">
        <f>(B41/$B$37)*100</f>
        <v>29.62702322308234</v>
      </c>
      <c r="D41" s="65"/>
      <c r="E41" s="78" t="s">
        <v>69</v>
      </c>
      <c r="F41" s="97">
        <v>209</v>
      </c>
      <c r="G41" s="105">
        <f t="shared" si="3"/>
        <v>21.1324570273003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100</v>
      </c>
      <c r="G42" s="105">
        <f t="shared" si="3"/>
        <v>10.111223458038422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214</v>
      </c>
      <c r="G43" s="105">
        <f t="shared" si="3"/>
        <v>21.638018200202225</v>
      </c>
    </row>
    <row r="44" spans="1:7" ht="12.75">
      <c r="A44" s="82" t="s">
        <v>291</v>
      </c>
      <c r="B44" s="98">
        <v>67</v>
      </c>
      <c r="C44" s="105">
        <f>(B44/$B$37)*100</f>
        <v>4.714989444053484</v>
      </c>
      <c r="D44" s="65"/>
      <c r="E44" s="78" t="s">
        <v>93</v>
      </c>
      <c r="F44" s="97">
        <v>103405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34</v>
      </c>
      <c r="C46" s="105">
        <f>(B46/$B$37)*100</f>
        <v>2.3926812104152004</v>
      </c>
      <c r="D46" s="65"/>
      <c r="E46" s="78" t="s">
        <v>96</v>
      </c>
      <c r="F46" s="97">
        <v>59445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88924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41000</v>
      </c>
      <c r="G49" s="114" t="s">
        <v>261</v>
      </c>
    </row>
    <row r="50" spans="1:7" ht="13.5" thickTop="1">
      <c r="A50" s="82" t="s">
        <v>116</v>
      </c>
      <c r="B50" s="98">
        <v>61</v>
      </c>
      <c r="C50" s="105">
        <f t="shared" si="4"/>
        <v>4.292751583391977</v>
      </c>
      <c r="D50" s="65"/>
      <c r="E50" s="78"/>
      <c r="F50" s="86"/>
      <c r="G50" s="85"/>
    </row>
    <row r="51" spans="1:7" ht="12.75">
      <c r="A51" s="82" t="s">
        <v>117</v>
      </c>
      <c r="B51" s="98">
        <v>91</v>
      </c>
      <c r="C51" s="105">
        <f t="shared" si="4"/>
        <v>6.403940886699508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</v>
      </c>
      <c r="C52" s="105">
        <f t="shared" si="4"/>
        <v>0.844475721323012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152</v>
      </c>
      <c r="C53" s="105">
        <f t="shared" si="4"/>
        <v>10.696692470091484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54</v>
      </c>
      <c r="C54" s="105">
        <f t="shared" si="4"/>
        <v>3.8001407459535534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80</v>
      </c>
      <c r="C55" s="105">
        <f t="shared" si="4"/>
        <v>5.629838142153413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214</v>
      </c>
      <c r="C57" s="105">
        <f>(B57/$B$37)*100</f>
        <v>15.05981703026038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989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386</v>
      </c>
    </row>
    <row r="59" spans="1:12" ht="12.75">
      <c r="A59" s="82" t="s">
        <v>112</v>
      </c>
      <c r="B59" s="98">
        <v>202</v>
      </c>
      <c r="C59" s="105">
        <f>(B59/$B$37)*100</f>
        <v>14.215341308937369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187</v>
      </c>
    </row>
    <row r="60" spans="1:7" ht="12.75">
      <c r="A60" s="82" t="s">
        <v>113</v>
      </c>
      <c r="B60" s="98">
        <v>296</v>
      </c>
      <c r="C60" s="105">
        <f>(B60/$B$37)*100</f>
        <v>20.83040112596763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128</v>
      </c>
      <c r="C62" s="105">
        <f>(B62/$B$37)*100</f>
        <v>9.00774102744546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88</v>
      </c>
    </row>
    <row r="63" spans="1:12" ht="12.75">
      <c r="A63" s="61" t="s">
        <v>293</v>
      </c>
      <c r="B63" s="98">
        <v>57</v>
      </c>
      <c r="C63" s="105">
        <f>(B63/$B$37)*100</f>
        <v>4.011259676284307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33</v>
      </c>
    </row>
    <row r="64" spans="1:12" ht="12.75">
      <c r="A64" s="82" t="s">
        <v>114</v>
      </c>
      <c r="B64" s="98">
        <v>74</v>
      </c>
      <c r="C64" s="105">
        <f>(B64/$B$37)*100</f>
        <v>5.207600281491907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91</v>
      </c>
      <c r="G66" s="105">
        <f aca="true" t="shared" si="5" ref="G66:G71">(F66/L66)*100</f>
        <v>2.564825253664036</v>
      </c>
      <c r="H66" s="79" t="s">
        <v>124</v>
      </c>
      <c r="L66" s="15">
        <v>3548</v>
      </c>
    </row>
    <row r="67" spans="1:12" ht="12.75">
      <c r="A67" s="82" t="s">
        <v>126</v>
      </c>
      <c r="B67" s="97">
        <v>1088</v>
      </c>
      <c r="C67" s="105">
        <f>(B67/$B$37)*100</f>
        <v>76.56579873328641</v>
      </c>
      <c r="D67" s="65"/>
      <c r="E67" s="78" t="s">
        <v>262</v>
      </c>
      <c r="F67" s="97">
        <v>81</v>
      </c>
      <c r="G67" s="105">
        <f t="shared" si="5"/>
        <v>2.904266762280387</v>
      </c>
      <c r="H67" s="78" t="s">
        <v>262</v>
      </c>
      <c r="L67" s="15">
        <v>2789</v>
      </c>
    </row>
    <row r="68" spans="1:12" ht="12.75">
      <c r="A68" s="82" t="s">
        <v>128</v>
      </c>
      <c r="B68" s="97">
        <v>191</v>
      </c>
      <c r="C68" s="105">
        <f>(B68/$B$37)*100</f>
        <v>13.441238564391272</v>
      </c>
      <c r="D68" s="65"/>
      <c r="E68" s="78" t="s">
        <v>127</v>
      </c>
      <c r="F68" s="97">
        <v>59</v>
      </c>
      <c r="G68" s="105">
        <f t="shared" si="5"/>
        <v>6.577480490523968</v>
      </c>
      <c r="H68" s="78" t="s">
        <v>127</v>
      </c>
      <c r="L68" s="15">
        <v>897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749</v>
      </c>
    </row>
    <row r="70" spans="1:12" ht="12.75">
      <c r="A70" s="82" t="s">
        <v>376</v>
      </c>
      <c r="B70" s="97">
        <v>122</v>
      </c>
      <c r="C70" s="105">
        <f>(B70/$B$37)*100</f>
        <v>8.585503166783955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543</v>
      </c>
    </row>
    <row r="71" spans="1:12" ht="13.5" thickBot="1">
      <c r="A71" s="90" t="s">
        <v>371</v>
      </c>
      <c r="B71" s="110">
        <v>20</v>
      </c>
      <c r="C71" s="111">
        <f>(B71/$B$37)*100</f>
        <v>1.4074595355383532</v>
      </c>
      <c r="D71" s="91"/>
      <c r="E71" s="92" t="s">
        <v>131</v>
      </c>
      <c r="F71" s="110">
        <v>91</v>
      </c>
      <c r="G71" s="118">
        <f t="shared" si="5"/>
        <v>16.10619469026549</v>
      </c>
      <c r="H71" s="92" t="s">
        <v>131</v>
      </c>
      <c r="L71" s="15">
        <v>565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1463</v>
      </c>
      <c r="G9" s="81">
        <f>(F9/$F$9)*100</f>
        <v>100</v>
      </c>
      <c r="I9" s="53"/>
    </row>
    <row r="10" spans="1:7" ht="12.75">
      <c r="A10" s="36" t="s">
        <v>137</v>
      </c>
      <c r="B10" s="97">
        <v>1722</v>
      </c>
      <c r="C10" s="105">
        <f aca="true" t="shared" si="0" ref="C10:C18">(B10/$B$8)*100</f>
        <v>89.22279792746114</v>
      </c>
      <c r="E10" s="32" t="s">
        <v>138</v>
      </c>
      <c r="F10" s="97">
        <v>1448</v>
      </c>
      <c r="G10" s="105">
        <f>(F10/$F$9)*100</f>
        <v>98.97470950102529</v>
      </c>
    </row>
    <row r="11" spans="1:7" ht="12.75">
      <c r="A11" s="36" t="s">
        <v>139</v>
      </c>
      <c r="B11" s="97">
        <v>5</v>
      </c>
      <c r="C11" s="105">
        <f t="shared" si="0"/>
        <v>0.2590673575129534</v>
      </c>
      <c r="E11" s="32" t="s">
        <v>140</v>
      </c>
      <c r="F11" s="97">
        <v>11</v>
      </c>
      <c r="G11" s="105">
        <f>(F11/$F$9)*100</f>
        <v>0.7518796992481203</v>
      </c>
    </row>
    <row r="12" spans="1:7" ht="12.75">
      <c r="A12" s="36" t="s">
        <v>141</v>
      </c>
      <c r="B12" s="97">
        <v>53</v>
      </c>
      <c r="C12" s="105">
        <f t="shared" si="0"/>
        <v>2.7461139896373057</v>
      </c>
      <c r="E12" s="32" t="s">
        <v>142</v>
      </c>
      <c r="F12" s="97">
        <v>4</v>
      </c>
      <c r="G12" s="105">
        <f>(F12/$F$9)*100</f>
        <v>0.2734107997265892</v>
      </c>
    </row>
    <row r="13" spans="1:7" ht="12.75">
      <c r="A13" s="36" t="s">
        <v>143</v>
      </c>
      <c r="B13" s="97">
        <v>23</v>
      </c>
      <c r="C13" s="105">
        <f t="shared" si="0"/>
        <v>1.1917098445595855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</v>
      </c>
      <c r="C14" s="105">
        <f t="shared" si="0"/>
        <v>0.31088082901554404</v>
      </c>
      <c r="E14" s="42" t="s">
        <v>145</v>
      </c>
      <c r="F14" s="80">
        <v>1093</v>
      </c>
      <c r="G14" s="81">
        <f>(F14/$F$14)*100</f>
        <v>100</v>
      </c>
    </row>
    <row r="15" spans="1:7" ht="12.75">
      <c r="A15" s="36" t="s">
        <v>146</v>
      </c>
      <c r="B15" s="97">
        <v>18</v>
      </c>
      <c r="C15" s="105">
        <f t="shared" si="0"/>
        <v>0.932642487046632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90</v>
      </c>
      <c r="C16" s="105">
        <f t="shared" si="0"/>
        <v>4.66321243523316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0.3626943005181347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6</v>
      </c>
      <c r="C18" s="105">
        <f t="shared" si="0"/>
        <v>0.31088082901554404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</v>
      </c>
      <c r="G19" s="105">
        <f t="shared" si="1"/>
        <v>0.7319304666056725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62</v>
      </c>
      <c r="G20" s="105">
        <f t="shared" si="1"/>
        <v>5.672461116193961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0.41450777202072536</v>
      </c>
      <c r="E21" s="1" t="s">
        <v>157</v>
      </c>
      <c r="F21" s="97">
        <v>340</v>
      </c>
      <c r="G21" s="105">
        <f t="shared" si="1"/>
        <v>31.10704483074108</v>
      </c>
    </row>
    <row r="22" spans="1:7" ht="12.75">
      <c r="A22" s="36" t="s">
        <v>158</v>
      </c>
      <c r="B22" s="98">
        <v>45</v>
      </c>
      <c r="C22" s="105">
        <f t="shared" si="2"/>
        <v>2.33160621761658</v>
      </c>
      <c r="E22" s="1" t="s">
        <v>159</v>
      </c>
      <c r="F22" s="97">
        <v>424</v>
      </c>
      <c r="G22" s="105">
        <f t="shared" si="1"/>
        <v>38.79231473010064</v>
      </c>
    </row>
    <row r="23" spans="1:7" ht="12.75">
      <c r="A23" s="36" t="s">
        <v>160</v>
      </c>
      <c r="B23" s="98">
        <v>55</v>
      </c>
      <c r="C23" s="105">
        <f t="shared" si="2"/>
        <v>2.849740932642487</v>
      </c>
      <c r="E23" s="1" t="s">
        <v>161</v>
      </c>
      <c r="F23" s="98">
        <v>259</v>
      </c>
      <c r="G23" s="105">
        <f t="shared" si="1"/>
        <v>23.696248856358647</v>
      </c>
    </row>
    <row r="24" spans="1:7" ht="12.75">
      <c r="A24" s="36" t="s">
        <v>162</v>
      </c>
      <c r="B24" s="97">
        <v>101</v>
      </c>
      <c r="C24" s="105">
        <f t="shared" si="2"/>
        <v>5.233160621761658</v>
      </c>
      <c r="E24" s="1" t="s">
        <v>163</v>
      </c>
      <c r="F24" s="97">
        <v>638200</v>
      </c>
      <c r="G24" s="112" t="s">
        <v>261</v>
      </c>
    </row>
    <row r="25" spans="1:7" ht="12.75">
      <c r="A25" s="36" t="s">
        <v>164</v>
      </c>
      <c r="B25" s="97">
        <v>87</v>
      </c>
      <c r="C25" s="105">
        <f t="shared" si="2"/>
        <v>4.507772020725389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145</v>
      </c>
      <c r="C26" s="105">
        <f t="shared" si="2"/>
        <v>7.512953367875648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607</v>
      </c>
      <c r="C27" s="105">
        <f t="shared" si="2"/>
        <v>31.450777202072537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882</v>
      </c>
      <c r="C28" s="105">
        <f t="shared" si="2"/>
        <v>45.69948186528497</v>
      </c>
      <c r="E28" s="32" t="s">
        <v>176</v>
      </c>
      <c r="F28" s="97">
        <v>630</v>
      </c>
      <c r="G28" s="105">
        <f aca="true" t="shared" si="3" ref="G28:G35">(F28/$F$14)*100</f>
        <v>57.639524245196704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0.7319304666056725</v>
      </c>
    </row>
    <row r="31" spans="1:7" ht="12.75">
      <c r="A31" s="36" t="s">
        <v>180</v>
      </c>
      <c r="B31" s="97">
        <v>78</v>
      </c>
      <c r="C31" s="105">
        <f aca="true" t="shared" si="4" ref="C31:C39">(B31/$B$8)*100</f>
        <v>4.041450777202073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7</v>
      </c>
      <c r="C32" s="105">
        <f t="shared" si="4"/>
        <v>0.3626943005181347</v>
      </c>
      <c r="E32" s="32" t="s">
        <v>183</v>
      </c>
      <c r="F32" s="97">
        <v>36</v>
      </c>
      <c r="G32" s="105">
        <f t="shared" si="3"/>
        <v>3.293687099725526</v>
      </c>
    </row>
    <row r="33" spans="1:7" ht="12.75">
      <c r="A33" s="36" t="s">
        <v>184</v>
      </c>
      <c r="B33" s="97">
        <v>47</v>
      </c>
      <c r="C33" s="105">
        <f t="shared" si="4"/>
        <v>2.4352331606217614</v>
      </c>
      <c r="E33" s="32" t="s">
        <v>185</v>
      </c>
      <c r="F33" s="97">
        <v>88</v>
      </c>
      <c r="G33" s="105">
        <f t="shared" si="3"/>
        <v>8.051235132662397</v>
      </c>
    </row>
    <row r="34" spans="1:7" ht="12.75">
      <c r="A34" s="36" t="s">
        <v>186</v>
      </c>
      <c r="B34" s="97">
        <v>61</v>
      </c>
      <c r="C34" s="105">
        <f t="shared" si="4"/>
        <v>3.160621761658031</v>
      </c>
      <c r="E34" s="32" t="s">
        <v>187</v>
      </c>
      <c r="F34" s="97">
        <v>78</v>
      </c>
      <c r="G34" s="105">
        <f t="shared" si="3"/>
        <v>7.136322049405306</v>
      </c>
    </row>
    <row r="35" spans="1:7" ht="12.75">
      <c r="A35" s="36" t="s">
        <v>188</v>
      </c>
      <c r="B35" s="97">
        <v>100</v>
      </c>
      <c r="C35" s="105">
        <f t="shared" si="4"/>
        <v>5.181347150259067</v>
      </c>
      <c r="E35" s="32" t="s">
        <v>189</v>
      </c>
      <c r="F35" s="97">
        <v>420</v>
      </c>
      <c r="G35" s="105">
        <f t="shared" si="3"/>
        <v>38.426349496797805</v>
      </c>
    </row>
    <row r="36" spans="1:7" ht="12.75">
      <c r="A36" s="36" t="s">
        <v>190</v>
      </c>
      <c r="B36" s="97">
        <v>333</v>
      </c>
      <c r="C36" s="105">
        <f t="shared" si="4"/>
        <v>17.253886010362695</v>
      </c>
      <c r="E36" s="32" t="s">
        <v>191</v>
      </c>
      <c r="F36" s="97">
        <v>1947</v>
      </c>
      <c r="G36" s="112" t="s">
        <v>261</v>
      </c>
    </row>
    <row r="37" spans="1:7" ht="12.75">
      <c r="A37" s="36" t="s">
        <v>192</v>
      </c>
      <c r="B37" s="97">
        <v>275</v>
      </c>
      <c r="C37" s="105">
        <f t="shared" si="4"/>
        <v>14.248704663212436</v>
      </c>
      <c r="E37" s="32" t="s">
        <v>193</v>
      </c>
      <c r="F37" s="97">
        <v>463</v>
      </c>
      <c r="G37" s="105">
        <f>(F37/$F$14)*100</f>
        <v>42.360475754803296</v>
      </c>
    </row>
    <row r="38" spans="1:7" ht="12.75">
      <c r="A38" s="36" t="s">
        <v>194</v>
      </c>
      <c r="B38" s="97">
        <v>370</v>
      </c>
      <c r="C38" s="105">
        <f t="shared" si="4"/>
        <v>19.170984455958546</v>
      </c>
      <c r="E38" s="32" t="s">
        <v>191</v>
      </c>
      <c r="F38" s="97">
        <v>648</v>
      </c>
      <c r="G38" s="112" t="s">
        <v>261</v>
      </c>
    </row>
    <row r="39" spans="1:7" ht="12.75">
      <c r="A39" s="36" t="s">
        <v>195</v>
      </c>
      <c r="B39" s="97">
        <v>659</v>
      </c>
      <c r="C39" s="105">
        <f t="shared" si="4"/>
        <v>34.145077720207254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1463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389</v>
      </c>
      <c r="G43" s="105">
        <f aca="true" t="shared" si="5" ref="G43:G48">(F43/$F$14)*100</f>
        <v>35.59011893870082</v>
      </c>
    </row>
    <row r="44" spans="1:7" ht="12.75">
      <c r="A44" s="36" t="s">
        <v>209</v>
      </c>
      <c r="B44" s="98">
        <v>230</v>
      </c>
      <c r="C44" s="105">
        <f aca="true" t="shared" si="6" ref="C44:C49">(B44/$B$42)*100</f>
        <v>15.72112098427888</v>
      </c>
      <c r="E44" s="32" t="s">
        <v>210</v>
      </c>
      <c r="F44" s="97">
        <v>190</v>
      </c>
      <c r="G44" s="105">
        <f t="shared" si="5"/>
        <v>17.38334858188472</v>
      </c>
    </row>
    <row r="45" spans="1:7" ht="12.75">
      <c r="A45" s="36" t="s">
        <v>211</v>
      </c>
      <c r="B45" s="98">
        <v>338</v>
      </c>
      <c r="C45" s="105">
        <f t="shared" si="6"/>
        <v>23.103212576896787</v>
      </c>
      <c r="E45" s="32" t="s">
        <v>212</v>
      </c>
      <c r="F45" s="97">
        <v>131</v>
      </c>
      <c r="G45" s="105">
        <f t="shared" si="5"/>
        <v>11.985361390667887</v>
      </c>
    </row>
    <row r="46" spans="1:7" ht="12.75">
      <c r="A46" s="36" t="s">
        <v>213</v>
      </c>
      <c r="B46" s="98">
        <v>180</v>
      </c>
      <c r="C46" s="105">
        <f t="shared" si="6"/>
        <v>12.303485987696513</v>
      </c>
      <c r="E46" s="32" t="s">
        <v>214</v>
      </c>
      <c r="F46" s="97">
        <v>64</v>
      </c>
      <c r="G46" s="105">
        <f t="shared" si="5"/>
        <v>5.85544373284538</v>
      </c>
    </row>
    <row r="47" spans="1:7" ht="12.75">
      <c r="A47" s="36" t="s">
        <v>215</v>
      </c>
      <c r="B47" s="97">
        <v>293</v>
      </c>
      <c r="C47" s="105">
        <f t="shared" si="6"/>
        <v>20.027341079972658</v>
      </c>
      <c r="E47" s="32" t="s">
        <v>216</v>
      </c>
      <c r="F47" s="97">
        <v>59</v>
      </c>
      <c r="G47" s="105">
        <f t="shared" si="5"/>
        <v>5.397987191216835</v>
      </c>
    </row>
    <row r="48" spans="1:7" ht="12.75">
      <c r="A48" s="36" t="s">
        <v>217</v>
      </c>
      <c r="B48" s="97">
        <v>200</v>
      </c>
      <c r="C48" s="105">
        <f t="shared" si="6"/>
        <v>13.67053998632946</v>
      </c>
      <c r="E48" s="32" t="s">
        <v>218</v>
      </c>
      <c r="F48" s="97">
        <v>250</v>
      </c>
      <c r="G48" s="105">
        <f t="shared" si="5"/>
        <v>22.872827081427264</v>
      </c>
    </row>
    <row r="49" spans="1:7" ht="12.75">
      <c r="A49" s="36" t="s">
        <v>219</v>
      </c>
      <c r="B49" s="97">
        <v>222</v>
      </c>
      <c r="C49" s="105">
        <f t="shared" si="6"/>
        <v>15.174299384825702</v>
      </c>
      <c r="E49" s="32" t="s">
        <v>220</v>
      </c>
      <c r="F49" s="97">
        <v>10</v>
      </c>
      <c r="G49" s="105">
        <f>(F49/$F$14)*100</f>
        <v>0.9149130832570906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302</v>
      </c>
      <c r="G51" s="81">
        <f>(F51/F$51)*100</f>
        <v>100</v>
      </c>
    </row>
    <row r="52" spans="1:7" ht="12.75">
      <c r="A52" s="4" t="s">
        <v>223</v>
      </c>
      <c r="B52" s="97">
        <v>115</v>
      </c>
      <c r="C52" s="105">
        <f>(B52/$B$42)*100</f>
        <v>7.86056049213944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418</v>
      </c>
      <c r="C53" s="105">
        <f>(B53/$B$42)*100</f>
        <v>28.57142857142857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673</v>
      </c>
      <c r="C54" s="105">
        <f>(B54/$B$42)*100</f>
        <v>46.001367053998635</v>
      </c>
      <c r="E54" s="32" t="s">
        <v>228</v>
      </c>
      <c r="F54" s="97">
        <v>13</v>
      </c>
      <c r="G54" s="105">
        <f aca="true" t="shared" si="7" ref="G54:G60">(F54/F$51)*100</f>
        <v>4.304635761589404</v>
      </c>
    </row>
    <row r="55" spans="1:7" ht="12.75">
      <c r="A55" s="4" t="s">
        <v>229</v>
      </c>
      <c r="B55" s="97">
        <v>257</v>
      </c>
      <c r="C55" s="105">
        <f>(B55/$B$42)*100</f>
        <v>17.566643882433354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</v>
      </c>
      <c r="G56" s="105">
        <f t="shared" si="7"/>
        <v>8.940397350993377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48</v>
      </c>
      <c r="G57" s="105">
        <f t="shared" si="7"/>
        <v>15.894039735099339</v>
      </c>
    </row>
    <row r="58" spans="1:7" ht="12.75">
      <c r="A58" s="36" t="s">
        <v>234</v>
      </c>
      <c r="B58" s="97">
        <v>1155</v>
      </c>
      <c r="C58" s="105">
        <f aca="true" t="shared" si="8" ref="C58:C66">(B58/$B$42)*100</f>
        <v>78.94736842105263</v>
      </c>
      <c r="E58" s="32" t="s">
        <v>235</v>
      </c>
      <c r="F58" s="97">
        <v>62</v>
      </c>
      <c r="G58" s="105">
        <f t="shared" si="7"/>
        <v>20.52980132450331</v>
      </c>
    </row>
    <row r="59" spans="1:7" ht="12.75">
      <c r="A59" s="36" t="s">
        <v>236</v>
      </c>
      <c r="B59" s="97">
        <v>14</v>
      </c>
      <c r="C59" s="105">
        <f t="shared" si="8"/>
        <v>0.9569377990430622</v>
      </c>
      <c r="E59" s="32" t="s">
        <v>237</v>
      </c>
      <c r="F59" s="98">
        <v>120</v>
      </c>
      <c r="G59" s="105">
        <f t="shared" si="7"/>
        <v>39.735099337748345</v>
      </c>
    </row>
    <row r="60" spans="1:7" ht="12.75">
      <c r="A60" s="36" t="s">
        <v>238</v>
      </c>
      <c r="B60" s="97">
        <v>73</v>
      </c>
      <c r="C60" s="105">
        <f t="shared" si="8"/>
        <v>4.989747095010253</v>
      </c>
      <c r="E60" s="32" t="s">
        <v>239</v>
      </c>
      <c r="F60" s="97">
        <v>32</v>
      </c>
      <c r="G60" s="105">
        <f t="shared" si="7"/>
        <v>10.596026490066226</v>
      </c>
    </row>
    <row r="61" spans="1:7" ht="12.75">
      <c r="A61" s="36" t="s">
        <v>240</v>
      </c>
      <c r="B61" s="97">
        <v>181</v>
      </c>
      <c r="C61" s="105">
        <f t="shared" si="8"/>
        <v>12.371838687628161</v>
      </c>
      <c r="E61" s="32" t="s">
        <v>163</v>
      </c>
      <c r="F61" s="97">
        <v>1420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41</v>
      </c>
      <c r="G65" s="105">
        <f aca="true" t="shared" si="9" ref="G65:G71">(F65/F$51)*100</f>
        <v>13.57615894039735</v>
      </c>
    </row>
    <row r="66" spans="1:7" ht="12.75">
      <c r="A66" s="36" t="s">
        <v>247</v>
      </c>
      <c r="B66" s="97">
        <v>40</v>
      </c>
      <c r="C66" s="105">
        <f t="shared" si="8"/>
        <v>2.734107997265892</v>
      </c>
      <c r="E66" s="32" t="s">
        <v>210</v>
      </c>
      <c r="F66" s="97">
        <v>50</v>
      </c>
      <c r="G66" s="105">
        <f t="shared" si="9"/>
        <v>16.55629139072848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</v>
      </c>
      <c r="G67" s="105">
        <f t="shared" si="9"/>
        <v>13.57615894039735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</v>
      </c>
      <c r="G68" s="105">
        <f t="shared" si="9"/>
        <v>5.960264900662252</v>
      </c>
    </row>
    <row r="69" spans="1:7" ht="12.75">
      <c r="A69" s="36" t="s">
        <v>249</v>
      </c>
      <c r="B69" s="97">
        <v>14</v>
      </c>
      <c r="C69" s="105">
        <f>(B69/$B$42)*100</f>
        <v>0.9569377990430622</v>
      </c>
      <c r="E69" s="32" t="s">
        <v>216</v>
      </c>
      <c r="F69" s="97">
        <v>30</v>
      </c>
      <c r="G69" s="105">
        <f t="shared" si="9"/>
        <v>9.933774834437086</v>
      </c>
    </row>
    <row r="70" spans="1:7" ht="12.75">
      <c r="A70" s="36" t="s">
        <v>251</v>
      </c>
      <c r="B70" s="97">
        <v>75</v>
      </c>
      <c r="C70" s="105">
        <f>(B70/$B$42)*100</f>
        <v>5.126452494873548</v>
      </c>
      <c r="E70" s="32" t="s">
        <v>218</v>
      </c>
      <c r="F70" s="97">
        <v>76</v>
      </c>
      <c r="G70" s="105">
        <f t="shared" si="9"/>
        <v>25.165562913907287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46</v>
      </c>
      <c r="G71" s="115">
        <f t="shared" si="9"/>
        <v>15.2317880794702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2002-06-12T13:40:55Z</dcterms:modified>
  <cp:category/>
  <cp:version/>
  <cp:contentType/>
  <cp:contentStatus/>
</cp:coreProperties>
</file>