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<sst xmlns="http://schemas.openxmlformats.org/spreadsheetml/2006/main" count="676" uniqueCount="437">
  <si>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</si>
  <si>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</si>
  <si>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</si>
  <si>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</si>
  <si>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</si>
  <si>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</si>
  <si>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</si>
  <si>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</si>
  <si>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</si>
  <si>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</si>
  <si>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</si>
  <si>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</si>
  <si>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</si>
  <si>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</si>
  <si>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</si>
  <si>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</si>
  <si>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</si>
  <si>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</si>
  <si>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</si>
  <si>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</si>
  <si>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</si>
  <si>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</si>
  <si>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</si>
  <si>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</si>
  <si>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</si>
  <si>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</si>
  <si>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</si>
  <si>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</si>
  <si>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</si>
  <si>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</si>
  <si>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</si>
  <si>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</si>
  <si>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</si>
  <si>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</si>
  <si>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</si>
  <si>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</si>
  <si>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</si>
  <si>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</si>
  <si>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</si>
  <si>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</si>
  <si>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</si>
  <si>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</si>
  <si>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</si>
  <si>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</si>
  <si>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</si>
  <si>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</si>
  <si>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</si>
  <si>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</si>
  <si>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</si>
  <si>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</si>
  <si>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</si>
  <si>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</si>
  <si>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</si>
  <si>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</si>
  <si>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</si>
  <si>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</si>
  <si>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</si>
  <si>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</si>
  <si>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</si>
  <si>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</si>
  <si>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</si>
  <si>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</si>
  <si>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</si>
  <si>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</si>
  <si>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</si>
  <si>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</si>
  <si>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</si>
  <si>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</si>
  <si>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</si>
  <si>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</si>
  <si>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</si>
  <si>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</si>
  <si>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</si>
  <si>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</si>
  <si>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</si>
  <si>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</si>
  <si>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</si>
  <si>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</si>
  <si>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</si>
  <si>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</si>
  <si>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</si>
  <si>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</si>
  <si>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</si>
  <si>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</si>
  <si>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</si>
  <si>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</si>
  <si>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</si>
  <si>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</si>
  <si>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</si>
  <si>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</si>
  <si>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</si>
  <si>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</si>
  <si>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</si>
  <si>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</si>
  <si>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</si>
  <si>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</si>
  <si>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</si>
  <si>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</si>
  <si>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</si>
  <si>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</si>
  <si>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</si>
  <si>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</si>
  <si>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</si>
  <si>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</si>
  <si>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</si>
  <si>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</si>
  <si>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</si>
  <si>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</si>
  <si>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</si>
  <si>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</si>
  <si>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</si>
  <si>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</si>
  <si>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</si>
  <si>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</si>
  <si>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</si>
  <si>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</si>
  <si>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</si>
  <si>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</si>
  <si>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</si>
  <si>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</si>
  <si>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</si>
  <si>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</si>
  <si>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</si>
  <si>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</si>
  <si>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</si>
  <si>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</si>
  <si>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</si>
  <si>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</si>
  <si>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</si>
  <si>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</si>
  <si>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</si>
  <si>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</si>
  <si>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</si>
  <si>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</si>
  <si>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</si>
  <si>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</si>
  <si>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</si>
  <si>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</si>
  <si>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</si>
  <si>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</si>
  <si>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</si>
  <si>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</si>
  <si>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</si>
  <si>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</si>
  <si>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</si>
  <si>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</si>
  <si>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</si>
  <si>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</si>
  <si>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</si>
  <si>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</si>
  <si>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</si>
  <si>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</si>
  <si>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</si>
  <si>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</si>
  <si>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</si>
  <si>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</si>
  <si>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</si>
  <si>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</si>
  <si>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</si>
  <si>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</si>
  <si>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</si>
  <si>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</si>
  <si>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</si>
  <si>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</si>
  <si>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</si>
  <si>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</si>
  <si>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</si>
  <si>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</si>
  <si>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</si>
  <si>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</si>
  <si>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</si>
  <si>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</si>
  <si>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</si>
  <si>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</si>
  <si>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</si>
  <si>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</si>
  <si>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</si>
  <si>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</si>
  <si>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</si>
  <si>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</si>
  <si>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</si>
  <si>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</si>
  <si>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</si>
  <si>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</si>
  <si>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</si>
  <si>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</si>
  <si>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</si>
  <si>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</si>
  <si>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</si>
  <si>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</si>
  <si>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</si>
  <si>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</si>
  <si>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</si>
  <si>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</si>
  <si>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</si>
  <si>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</si>
  <si>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</si>
  <si>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</si>
  <si>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</si>
  <si>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</si>
  <si>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</si>
  <si>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</si>
  <si>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</si>
  <si>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</si>
  <si>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</si>
  <si>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</si>
  <si>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</si>
  <si>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</si>
  <si>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</si>
  <si>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</si>
  <si>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</si>
  <si>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</si>
  <si>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</si>
  <si>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</si>
  <si>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</si>
  <si>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</si>
  <si>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</si>
  <si>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</si>
  <si>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</si>
  <si>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</si>
  <si>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</si>
  <si>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</si>
  <si>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</si>
  <si>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</si>
  <si>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</si>
  <si>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</si>
  <si>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</si>
  <si>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Wanamassa CDP, Monmouth County:  2000</t>
  </si>
  <si>
    <t xml:space="preserve">           Geographic area: Wanamassa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</si>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</sst>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4551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4551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2209</v>
      </c>
      <c r="C9" s="151">
        <f>(B9/$B$7)*100</f>
        <v>48.53878268512415</v>
      </c>
      <c r="D9" s="152"/>
      <c r="E9" s="152" t="s">
        <v>126</v>
      </c>
      <c r="F9" s="150">
        <v>136</v>
      </c>
      <c r="G9" s="153">
        <f t="shared" si="0"/>
        <v>2.988354207866403</v>
      </c>
    </row>
    <row r="10" spans="1:7" ht="12.75">
      <c r="A10" s="149" t="s">
        <v>127</v>
      </c>
      <c r="B10" s="150">
        <v>2342</v>
      </c>
      <c r="C10" s="151">
        <f>(B10/$B$7)*100</f>
        <v>51.46121731487585</v>
      </c>
      <c r="D10" s="152"/>
      <c r="E10" s="152" t="s">
        <v>128</v>
      </c>
      <c r="F10" s="150">
        <v>16</v>
      </c>
      <c r="G10" s="153">
        <f t="shared" si="0"/>
        <v>0.35157108327840036</v>
      </c>
    </row>
    <row r="11" spans="1:7" ht="12.75">
      <c r="A11" s="149"/>
      <c r="B11" s="150"/>
      <c r="C11" s="151"/>
      <c r="D11" s="152"/>
      <c r="E11" s="152" t="s">
        <v>129</v>
      </c>
      <c r="F11" s="150">
        <v>36</v>
      </c>
      <c r="G11" s="153">
        <f t="shared" si="0"/>
        <v>0.7910349373764007</v>
      </c>
    </row>
    <row r="12" spans="1:7" ht="12.75">
      <c r="A12" s="149" t="s">
        <v>130</v>
      </c>
      <c r="B12" s="150">
        <v>303</v>
      </c>
      <c r="C12" s="151">
        <f aca="true" t="shared" si="1" ref="C12:C24">B12*100/B$7</f>
        <v>6.657877389584707</v>
      </c>
      <c r="D12" s="152"/>
      <c r="E12" s="152" t="s">
        <v>131</v>
      </c>
      <c r="F12" s="150">
        <v>7</v>
      </c>
      <c r="G12" s="153">
        <f t="shared" si="0"/>
        <v>0.15381234893430015</v>
      </c>
    </row>
    <row r="13" spans="1:7" ht="12.75">
      <c r="A13" s="149" t="s">
        <v>132</v>
      </c>
      <c r="B13" s="150">
        <v>369</v>
      </c>
      <c r="C13" s="151">
        <f t="shared" si="1"/>
        <v>8.108108108108109</v>
      </c>
      <c r="D13" s="152"/>
      <c r="E13" s="152" t="s">
        <v>133</v>
      </c>
      <c r="F13" s="150">
        <v>77</v>
      </c>
      <c r="G13" s="153">
        <f t="shared" si="0"/>
        <v>1.6919358382773018</v>
      </c>
    </row>
    <row r="14" spans="1:7" ht="12.75">
      <c r="A14" s="149" t="s">
        <v>134</v>
      </c>
      <c r="B14" s="150">
        <v>346</v>
      </c>
      <c r="C14" s="151">
        <f t="shared" si="1"/>
        <v>7.6027246758954075</v>
      </c>
      <c r="D14" s="152"/>
      <c r="E14" s="152" t="s">
        <v>135</v>
      </c>
      <c r="F14" s="150">
        <v>4415</v>
      </c>
      <c r="G14" s="153">
        <f t="shared" si="0"/>
        <v>97.01164579213359</v>
      </c>
    </row>
    <row r="15" spans="1:7" ht="12.75">
      <c r="A15" s="149" t="s">
        <v>136</v>
      </c>
      <c r="B15" s="150">
        <v>274</v>
      </c>
      <c r="C15" s="151">
        <f t="shared" si="1"/>
        <v>6.020654801142606</v>
      </c>
      <c r="D15" s="152"/>
      <c r="E15" s="152" t="s">
        <v>137</v>
      </c>
      <c r="F15" s="150">
        <v>4185</v>
      </c>
      <c r="G15" s="153">
        <f t="shared" si="0"/>
        <v>91.95781147000659</v>
      </c>
    </row>
    <row r="16" spans="1:7" ht="12.75">
      <c r="A16" s="149" t="s">
        <v>138</v>
      </c>
      <c r="B16" s="150">
        <v>184</v>
      </c>
      <c r="C16" s="151">
        <f t="shared" si="1"/>
        <v>4.043067457701604</v>
      </c>
      <c r="D16" s="152"/>
      <c r="E16" s="152"/>
      <c r="F16" s="145"/>
      <c r="G16" s="146"/>
    </row>
    <row r="17" spans="1:7" ht="12.75">
      <c r="A17" s="149" t="s">
        <v>139</v>
      </c>
      <c r="B17" s="150">
        <v>493</v>
      </c>
      <c r="C17" s="151">
        <f t="shared" si="1"/>
        <v>10.83278400351571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875</v>
      </c>
      <c r="C18" s="151">
        <f t="shared" si="1"/>
        <v>19.22654361678752</v>
      </c>
      <c r="D18" s="152"/>
      <c r="E18" s="143" t="s">
        <v>142</v>
      </c>
      <c r="F18" s="141">
        <v>4551</v>
      </c>
      <c r="G18" s="148">
        <v>100</v>
      </c>
    </row>
    <row r="19" spans="1:7" ht="12.75">
      <c r="A19" s="149" t="s">
        <v>143</v>
      </c>
      <c r="B19" s="150">
        <v>745</v>
      </c>
      <c r="C19" s="151">
        <f t="shared" si="1"/>
        <v>16.370028565150516</v>
      </c>
      <c r="D19" s="152"/>
      <c r="E19" s="152" t="s">
        <v>144</v>
      </c>
      <c r="F19" s="150">
        <v>4551</v>
      </c>
      <c r="G19" s="153">
        <f aca="true" t="shared" si="2" ref="G19:G30">F19*100/F$18</f>
        <v>100</v>
      </c>
    </row>
    <row r="20" spans="1:7" ht="12.75">
      <c r="A20" s="149" t="s">
        <v>145</v>
      </c>
      <c r="B20" s="150">
        <v>206</v>
      </c>
      <c r="C20" s="151">
        <f t="shared" si="1"/>
        <v>4.526477697209405</v>
      </c>
      <c r="D20" s="152"/>
      <c r="E20" s="152" t="s">
        <v>146</v>
      </c>
      <c r="F20" s="150">
        <v>1657</v>
      </c>
      <c r="G20" s="153">
        <f t="shared" si="2"/>
        <v>36.40958031201934</v>
      </c>
    </row>
    <row r="21" spans="1:7" ht="12.75">
      <c r="A21" s="149" t="s">
        <v>147</v>
      </c>
      <c r="B21" s="150">
        <v>165</v>
      </c>
      <c r="C21" s="151">
        <f t="shared" si="1"/>
        <v>3.6255767963085037</v>
      </c>
      <c r="D21" s="152"/>
      <c r="E21" s="152" t="s">
        <v>148</v>
      </c>
      <c r="F21" s="150">
        <v>1032</v>
      </c>
      <c r="G21" s="153">
        <f t="shared" si="2"/>
        <v>22.676334871456824</v>
      </c>
    </row>
    <row r="22" spans="1:7" ht="12.75">
      <c r="A22" s="149" t="s">
        <v>149</v>
      </c>
      <c r="B22" s="150">
        <v>312</v>
      </c>
      <c r="C22" s="151">
        <f t="shared" si="1"/>
        <v>6.855636123928807</v>
      </c>
      <c r="D22" s="152"/>
      <c r="E22" s="152" t="s">
        <v>150</v>
      </c>
      <c r="F22" s="150">
        <v>1547</v>
      </c>
      <c r="G22" s="153">
        <f t="shared" si="2"/>
        <v>33.992529114480334</v>
      </c>
    </row>
    <row r="23" spans="1:7" ht="12.75">
      <c r="A23" s="149" t="s">
        <v>151</v>
      </c>
      <c r="B23" s="150">
        <v>227</v>
      </c>
      <c r="C23" s="151">
        <f t="shared" si="1"/>
        <v>4.987914744012305</v>
      </c>
      <c r="D23" s="152"/>
      <c r="E23" s="152" t="s">
        <v>152</v>
      </c>
      <c r="F23" s="150">
        <v>1156</v>
      </c>
      <c r="G23" s="153">
        <f t="shared" si="2"/>
        <v>25.401010766864424</v>
      </c>
    </row>
    <row r="24" spans="1:7" ht="12.75">
      <c r="A24" s="149" t="s">
        <v>153</v>
      </c>
      <c r="B24" s="150">
        <v>52</v>
      </c>
      <c r="C24" s="151">
        <f t="shared" si="1"/>
        <v>1.1426060206548012</v>
      </c>
      <c r="D24" s="152"/>
      <c r="E24" s="152" t="s">
        <v>154</v>
      </c>
      <c r="F24" s="150">
        <v>162</v>
      </c>
      <c r="G24" s="153">
        <f t="shared" si="2"/>
        <v>3.5596572181938035</v>
      </c>
    </row>
    <row r="25" spans="1:7" ht="12.75">
      <c r="A25" s="149"/>
      <c r="B25" s="145"/>
      <c r="C25" s="154"/>
      <c r="D25" s="152"/>
      <c r="E25" s="152" t="s">
        <v>155</v>
      </c>
      <c r="F25" s="150">
        <v>37</v>
      </c>
      <c r="G25" s="153">
        <f t="shared" si="2"/>
        <v>0.8130081300813008</v>
      </c>
    </row>
    <row r="26" spans="1:7" ht="12.75">
      <c r="A26" s="149" t="s">
        <v>156</v>
      </c>
      <c r="B26" s="155">
        <v>38.5</v>
      </c>
      <c r="C26" s="156" t="s">
        <v>423</v>
      </c>
      <c r="D26" s="152"/>
      <c r="E26" s="157" t="s">
        <v>157</v>
      </c>
      <c r="F26" s="150">
        <v>153</v>
      </c>
      <c r="G26" s="153">
        <f t="shared" si="2"/>
        <v>3.3618984838497035</v>
      </c>
    </row>
    <row r="27" spans="1:7" ht="12.75">
      <c r="A27" s="149"/>
      <c r="B27" s="145"/>
      <c r="C27" s="154"/>
      <c r="D27" s="152"/>
      <c r="E27" s="158" t="s">
        <v>158</v>
      </c>
      <c r="F27" s="150">
        <v>81</v>
      </c>
      <c r="G27" s="153">
        <f t="shared" si="2"/>
        <v>1.7798286090969018</v>
      </c>
    </row>
    <row r="28" spans="1:7" ht="12.75">
      <c r="A28" s="149" t="s">
        <v>424</v>
      </c>
      <c r="B28" s="150">
        <v>3343</v>
      </c>
      <c r="C28" s="151">
        <f aca="true" t="shared" si="3" ref="C28:C35">B28*100/B$7</f>
        <v>73.45638321248077</v>
      </c>
      <c r="D28" s="152"/>
      <c r="E28" s="152" t="s">
        <v>159</v>
      </c>
      <c r="F28" s="150">
        <v>0</v>
      </c>
      <c r="G28" s="153">
        <f t="shared" si="2"/>
        <v>0</v>
      </c>
    </row>
    <row r="29" spans="1:7" ht="12.75">
      <c r="A29" s="149" t="s">
        <v>160</v>
      </c>
      <c r="B29" s="150">
        <v>1587</v>
      </c>
      <c r="C29" s="151">
        <f t="shared" si="3"/>
        <v>34.871456822676336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1756</v>
      </c>
      <c r="C30" s="151">
        <f t="shared" si="3"/>
        <v>38.58492638980444</v>
      </c>
      <c r="D30" s="152"/>
      <c r="E30" s="152" t="s">
        <v>163</v>
      </c>
      <c r="F30" s="150">
        <v>0</v>
      </c>
      <c r="G30" s="153">
        <f t="shared" si="2"/>
        <v>0</v>
      </c>
    </row>
    <row r="31" spans="1:7" ht="12.75">
      <c r="A31" s="149" t="s">
        <v>164</v>
      </c>
      <c r="B31" s="150">
        <v>3216</v>
      </c>
      <c r="C31" s="151">
        <f t="shared" si="3"/>
        <v>70.66578773895847</v>
      </c>
      <c r="D31" s="152"/>
      <c r="E31" s="152"/>
      <c r="F31" s="145"/>
      <c r="G31" s="146"/>
    </row>
    <row r="32" spans="1:7" ht="12.75">
      <c r="A32" s="149" t="s">
        <v>165</v>
      </c>
      <c r="B32" s="150">
        <v>691</v>
      </c>
      <c r="C32" s="151">
        <f t="shared" si="3"/>
        <v>15.183476159085915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591</v>
      </c>
      <c r="C33" s="151">
        <f t="shared" si="3"/>
        <v>12.986156888595913</v>
      </c>
      <c r="D33" s="152"/>
      <c r="E33" s="143" t="s">
        <v>168</v>
      </c>
      <c r="F33" s="141">
        <v>1657</v>
      </c>
      <c r="G33" s="148">
        <v>100</v>
      </c>
    </row>
    <row r="34" spans="1:7" ht="12.75">
      <c r="A34" s="149" t="s">
        <v>160</v>
      </c>
      <c r="B34" s="150">
        <v>250</v>
      </c>
      <c r="C34" s="151">
        <f t="shared" si="3"/>
        <v>5.4932981762250055</v>
      </c>
      <c r="D34" s="152"/>
      <c r="E34" s="152" t="s">
        <v>169</v>
      </c>
      <c r="F34" s="150">
        <v>1277</v>
      </c>
      <c r="G34" s="153">
        <f aca="true" t="shared" si="4" ref="G34:G42">F34*100/F$33</f>
        <v>77.06698853349427</v>
      </c>
    </row>
    <row r="35" spans="1:7" ht="12.75">
      <c r="A35" s="149" t="s">
        <v>162</v>
      </c>
      <c r="B35" s="150">
        <v>341</v>
      </c>
      <c r="C35" s="151">
        <f t="shared" si="3"/>
        <v>7.492858712370907</v>
      </c>
      <c r="D35" s="152"/>
      <c r="E35" s="152" t="s">
        <v>170</v>
      </c>
      <c r="F35" s="150">
        <v>650</v>
      </c>
      <c r="G35" s="153">
        <f t="shared" si="4"/>
        <v>39.22751961375981</v>
      </c>
    </row>
    <row r="36" spans="1:7" ht="12.75">
      <c r="A36" s="149"/>
      <c r="B36" s="145"/>
      <c r="C36" s="154"/>
      <c r="D36" s="152"/>
      <c r="E36" s="152" t="s">
        <v>171</v>
      </c>
      <c r="F36" s="150">
        <v>1032</v>
      </c>
      <c r="G36" s="153">
        <f t="shared" si="4"/>
        <v>62.28123114061557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527</v>
      </c>
      <c r="G37" s="153">
        <f t="shared" si="4"/>
        <v>31.804465902232952</v>
      </c>
    </row>
    <row r="38" spans="1:7" ht="12.75">
      <c r="A38" s="161" t="s">
        <v>173</v>
      </c>
      <c r="B38" s="150">
        <v>4511</v>
      </c>
      <c r="C38" s="151">
        <f aca="true" t="shared" si="5" ref="C38:C56">B38*100/B$7</f>
        <v>99.121072291804</v>
      </c>
      <c r="D38" s="152"/>
      <c r="E38" s="152" t="s">
        <v>174</v>
      </c>
      <c r="F38" s="150">
        <v>187</v>
      </c>
      <c r="G38" s="153">
        <f t="shared" si="4"/>
        <v>11.285455642727822</v>
      </c>
    </row>
    <row r="39" spans="1:7" ht="12.75">
      <c r="A39" s="149" t="s">
        <v>175</v>
      </c>
      <c r="B39" s="150">
        <v>4289</v>
      </c>
      <c r="C39" s="151">
        <f t="shared" si="5"/>
        <v>94.2430235113162</v>
      </c>
      <c r="D39" s="152"/>
      <c r="E39" s="152" t="s">
        <v>170</v>
      </c>
      <c r="F39" s="150">
        <v>89</v>
      </c>
      <c r="G39" s="153">
        <f t="shared" si="4"/>
        <v>5.371152685576343</v>
      </c>
    </row>
    <row r="40" spans="1:7" ht="12.75">
      <c r="A40" s="149" t="s">
        <v>176</v>
      </c>
      <c r="B40" s="150">
        <v>58</v>
      </c>
      <c r="C40" s="151">
        <f t="shared" si="5"/>
        <v>1.2744451768842013</v>
      </c>
      <c r="D40" s="152"/>
      <c r="E40" s="152" t="s">
        <v>177</v>
      </c>
      <c r="F40" s="150">
        <v>380</v>
      </c>
      <c r="G40" s="153">
        <f t="shared" si="4"/>
        <v>22.933011466505732</v>
      </c>
    </row>
    <row r="41" spans="1:7" ht="12.75">
      <c r="A41" s="149" t="s">
        <v>178</v>
      </c>
      <c r="B41" s="150">
        <v>6</v>
      </c>
      <c r="C41" s="151">
        <f t="shared" si="5"/>
        <v>0.13183915622940012</v>
      </c>
      <c r="D41" s="152"/>
      <c r="E41" s="152" t="s">
        <v>179</v>
      </c>
      <c r="F41" s="150">
        <v>309</v>
      </c>
      <c r="G41" s="153">
        <f t="shared" si="4"/>
        <v>18.64815932407966</v>
      </c>
    </row>
    <row r="42" spans="1:7" ht="12.75">
      <c r="A42" s="149" t="s">
        <v>180</v>
      </c>
      <c r="B42" s="150">
        <v>129</v>
      </c>
      <c r="C42" s="151">
        <f t="shared" si="5"/>
        <v>2.834541858932103</v>
      </c>
      <c r="D42" s="152"/>
      <c r="E42" s="152" t="s">
        <v>181</v>
      </c>
      <c r="F42" s="150">
        <v>139</v>
      </c>
      <c r="G42" s="153">
        <f t="shared" si="4"/>
        <v>8.388654194327097</v>
      </c>
    </row>
    <row r="43" spans="1:7" ht="12.75">
      <c r="A43" s="149" t="s">
        <v>182</v>
      </c>
      <c r="B43" s="150">
        <v>41</v>
      </c>
      <c r="C43" s="151">
        <f t="shared" si="5"/>
        <v>0.9009009009009009</v>
      </c>
      <c r="D43" s="152"/>
      <c r="E43" s="152"/>
      <c r="F43" s="145"/>
      <c r="G43" s="146"/>
    </row>
    <row r="44" spans="1:7" ht="12.75">
      <c r="A44" s="149" t="s">
        <v>183</v>
      </c>
      <c r="B44" s="150">
        <v>14</v>
      </c>
      <c r="C44" s="151">
        <f t="shared" si="5"/>
        <v>0.3076246978686003</v>
      </c>
      <c r="D44" s="152"/>
      <c r="E44" s="152" t="s">
        <v>184</v>
      </c>
      <c r="F44" s="150">
        <v>682</v>
      </c>
      <c r="G44" s="162">
        <f>F44*100/F33</f>
        <v>41.15872057936029</v>
      </c>
    </row>
    <row r="45" spans="1:7" ht="12.75">
      <c r="A45" s="149" t="s">
        <v>185</v>
      </c>
      <c r="B45" s="150">
        <v>28</v>
      </c>
      <c r="C45" s="151">
        <f t="shared" si="5"/>
        <v>0.6152493957372006</v>
      </c>
      <c r="D45" s="152"/>
      <c r="E45" s="152" t="s">
        <v>186</v>
      </c>
      <c r="F45" s="150">
        <v>432</v>
      </c>
      <c r="G45" s="162">
        <f>F45*100/F33</f>
        <v>26.07121303560652</v>
      </c>
    </row>
    <row r="46" spans="1:7" ht="12.75">
      <c r="A46" s="149" t="s">
        <v>187</v>
      </c>
      <c r="B46" s="150">
        <v>4</v>
      </c>
      <c r="C46" s="151">
        <f t="shared" si="5"/>
        <v>0.08789277081960009</v>
      </c>
      <c r="D46" s="152"/>
      <c r="E46" s="152"/>
      <c r="F46" s="145"/>
      <c r="G46" s="146"/>
    </row>
    <row r="47" spans="1:7" ht="12.75">
      <c r="A47" s="149" t="s">
        <v>188</v>
      </c>
      <c r="B47" s="150">
        <v>22</v>
      </c>
      <c r="C47" s="151">
        <f t="shared" si="5"/>
        <v>0.4834102395078005</v>
      </c>
      <c r="D47" s="152"/>
      <c r="E47" s="152" t="s">
        <v>189</v>
      </c>
      <c r="F47" s="163">
        <v>2.75</v>
      </c>
      <c r="G47" s="164" t="s">
        <v>423</v>
      </c>
    </row>
    <row r="48" spans="1:7" ht="12.75">
      <c r="A48" s="149" t="s">
        <v>190</v>
      </c>
      <c r="B48" s="150">
        <v>6</v>
      </c>
      <c r="C48" s="151">
        <f t="shared" si="5"/>
        <v>0.13183915622940012</v>
      </c>
      <c r="D48" s="152"/>
      <c r="E48" s="152" t="s">
        <v>191</v>
      </c>
      <c r="F48" s="163">
        <v>3.15</v>
      </c>
      <c r="G48" s="164" t="s">
        <v>423</v>
      </c>
    </row>
    <row r="49" spans="1:7" ht="14.25">
      <c r="A49" s="149" t="s">
        <v>192</v>
      </c>
      <c r="B49" s="150">
        <v>14</v>
      </c>
      <c r="C49" s="151">
        <f t="shared" si="5"/>
        <v>0.3076246978686003</v>
      </c>
      <c r="D49" s="152"/>
      <c r="E49" s="152"/>
      <c r="F49" s="145"/>
      <c r="G49" s="146"/>
    </row>
    <row r="50" spans="1:7" ht="12.75">
      <c r="A50" s="149" t="s">
        <v>193</v>
      </c>
      <c r="B50" s="150">
        <v>8</v>
      </c>
      <c r="C50" s="151">
        <f t="shared" si="5"/>
        <v>0.17578554163920018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1</v>
      </c>
      <c r="C51" s="151">
        <f t="shared" si="5"/>
        <v>0.021973192704900023</v>
      </c>
      <c r="D51" s="152"/>
      <c r="E51" s="143" t="s">
        <v>196</v>
      </c>
      <c r="F51" s="141">
        <v>1701</v>
      </c>
      <c r="G51" s="148">
        <v>100</v>
      </c>
    </row>
    <row r="52" spans="1:7" ht="12.75">
      <c r="A52" s="149" t="s">
        <v>197</v>
      </c>
      <c r="B52" s="150">
        <v>6</v>
      </c>
      <c r="C52" s="151">
        <f t="shared" si="5"/>
        <v>0.13183915622940012</v>
      </c>
      <c r="D52" s="152"/>
      <c r="E52" s="152" t="s">
        <v>198</v>
      </c>
      <c r="F52" s="150">
        <v>1657</v>
      </c>
      <c r="G52" s="153">
        <f>F52*100/F$51</f>
        <v>97.4132863021752</v>
      </c>
    </row>
    <row r="53" spans="1:7" ht="12.75">
      <c r="A53" s="149" t="s">
        <v>199</v>
      </c>
      <c r="B53" s="150">
        <v>0</v>
      </c>
      <c r="C53" s="151">
        <f t="shared" si="5"/>
        <v>0</v>
      </c>
      <c r="D53" s="152"/>
      <c r="E53" s="152" t="s">
        <v>200</v>
      </c>
      <c r="F53" s="150">
        <v>44</v>
      </c>
      <c r="G53" s="153">
        <f>F53*100/F$51</f>
        <v>2.586713697824809</v>
      </c>
    </row>
    <row r="54" spans="1:7" ht="14.25">
      <c r="A54" s="149" t="s">
        <v>201</v>
      </c>
      <c r="B54" s="150">
        <v>1</v>
      </c>
      <c r="C54" s="151">
        <f t="shared" si="5"/>
        <v>0.021973192704900023</v>
      </c>
      <c r="D54" s="152"/>
      <c r="E54" s="152" t="s">
        <v>202</v>
      </c>
      <c r="F54" s="150">
        <v>7</v>
      </c>
      <c r="G54" s="153">
        <f>F54*100/F$51</f>
        <v>0.411522633744856</v>
      </c>
    </row>
    <row r="55" spans="1:7" ht="12.75">
      <c r="A55" s="149" t="s">
        <v>203</v>
      </c>
      <c r="B55" s="150">
        <v>21</v>
      </c>
      <c r="C55" s="151">
        <f t="shared" si="5"/>
        <v>0.4614370468029005</v>
      </c>
      <c r="D55" s="152"/>
      <c r="E55" s="152"/>
      <c r="F55" s="145"/>
      <c r="G55" s="146"/>
    </row>
    <row r="56" spans="1:7" ht="12.75">
      <c r="A56" s="149" t="s">
        <v>204</v>
      </c>
      <c r="B56" s="165">
        <v>40</v>
      </c>
      <c r="C56" s="166">
        <f t="shared" si="5"/>
        <v>0.8789277081960009</v>
      </c>
      <c r="D56" s="152"/>
      <c r="E56" s="152" t="s">
        <v>205</v>
      </c>
      <c r="F56" s="167">
        <v>0.8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4.2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4324</v>
      </c>
      <c r="C60" s="166">
        <f>B60*100/B7</f>
        <v>95.0120852559877</v>
      </c>
      <c r="D60" s="152"/>
      <c r="E60" s="143" t="s">
        <v>211</v>
      </c>
      <c r="F60" s="141">
        <v>1657</v>
      </c>
      <c r="G60" s="148">
        <v>100</v>
      </c>
    </row>
    <row r="61" spans="1:7" ht="12.75">
      <c r="A61" s="149" t="s">
        <v>212</v>
      </c>
      <c r="B61" s="165">
        <v>71</v>
      </c>
      <c r="C61" s="166">
        <f>B61*100/B7</f>
        <v>1.5600966820479016</v>
      </c>
      <c r="D61" s="152"/>
      <c r="E61" s="152" t="s">
        <v>213</v>
      </c>
      <c r="F61" s="170">
        <v>1475</v>
      </c>
      <c r="G61" s="153">
        <f>F61*100/F$60</f>
        <v>89.01629450814725</v>
      </c>
    </row>
    <row r="62" spans="1:7" ht="12.75">
      <c r="A62" s="149" t="s">
        <v>214</v>
      </c>
      <c r="B62" s="165">
        <v>13</v>
      </c>
      <c r="C62" s="166">
        <f>B62*100/B7</f>
        <v>0.2856515051637003</v>
      </c>
      <c r="D62" s="152"/>
      <c r="E62" s="152" t="s">
        <v>215</v>
      </c>
      <c r="F62" s="170">
        <v>182</v>
      </c>
      <c r="G62" s="153">
        <f>F62*100/F$60</f>
        <v>10.983705491852746</v>
      </c>
    </row>
    <row r="63" spans="1:7" ht="12.75">
      <c r="A63" s="149" t="s">
        <v>216</v>
      </c>
      <c r="B63" s="165">
        <v>141</v>
      </c>
      <c r="C63" s="166">
        <f>B63*100/B7</f>
        <v>3.098220171390903</v>
      </c>
      <c r="D63" s="152"/>
      <c r="E63" s="152"/>
      <c r="F63" s="145"/>
      <c r="G63" s="146"/>
    </row>
    <row r="64" spans="1:7" ht="12.75">
      <c r="A64" s="149" t="s">
        <v>217</v>
      </c>
      <c r="B64" s="165">
        <v>8</v>
      </c>
      <c r="C64" s="166">
        <f>B64*100/B7</f>
        <v>0.17578554163920018</v>
      </c>
      <c r="D64" s="152"/>
      <c r="E64" s="152" t="s">
        <v>218</v>
      </c>
      <c r="F64" s="163">
        <v>2.8</v>
      </c>
      <c r="G64" s="164" t="s">
        <v>423</v>
      </c>
    </row>
    <row r="65" spans="1:7" ht="13.5" thickBot="1">
      <c r="A65" s="171" t="s">
        <v>219</v>
      </c>
      <c r="B65" s="172">
        <v>35</v>
      </c>
      <c r="C65" s="173">
        <f>B65*100/B7</f>
        <v>0.7690617446715008</v>
      </c>
      <c r="D65" s="174"/>
      <c r="E65" s="174" t="s">
        <v>220</v>
      </c>
      <c r="F65" s="175">
        <v>2.35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4554</v>
      </c>
      <c r="G9" s="33">
        <f>(F9/$F$9)*100</f>
        <v>100</v>
      </c>
    </row>
    <row r="10" spans="1:7" ht="12.75">
      <c r="A10" s="29" t="s">
        <v>431</v>
      </c>
      <c r="B10" s="93">
        <v>1160</v>
      </c>
      <c r="C10" s="33">
        <f aca="true" t="shared" si="0" ref="C10:C15">(B10/$B$10)*100</f>
        <v>100</v>
      </c>
      <c r="E10" s="34" t="s">
        <v>432</v>
      </c>
      <c r="F10" s="97">
        <v>4237</v>
      </c>
      <c r="G10" s="84">
        <f aca="true" t="shared" si="1" ref="G10:G16">(F10/$F$9)*100</f>
        <v>93.03908651734739</v>
      </c>
    </row>
    <row r="11" spans="1:8" ht="12.75">
      <c r="A11" s="36" t="s">
        <v>433</v>
      </c>
      <c r="B11" s="98">
        <v>95</v>
      </c>
      <c r="C11" s="35">
        <f t="shared" si="0"/>
        <v>8.189655172413794</v>
      </c>
      <c r="E11" s="34" t="s">
        <v>434</v>
      </c>
      <c r="F11" s="97">
        <v>4237</v>
      </c>
      <c r="G11" s="84">
        <f t="shared" si="1"/>
        <v>93.03908651734739</v>
      </c>
      <c r="H11" s="15" t="s">
        <v>412</v>
      </c>
    </row>
    <row r="12" spans="1:8" ht="12.75">
      <c r="A12" s="36" t="s">
        <v>435</v>
      </c>
      <c r="B12" s="98">
        <v>55</v>
      </c>
      <c r="C12" s="35">
        <f t="shared" si="0"/>
        <v>4.741379310344827</v>
      </c>
      <c r="E12" s="34" t="s">
        <v>436</v>
      </c>
      <c r="F12" s="97">
        <v>3232</v>
      </c>
      <c r="G12" s="84">
        <f t="shared" si="1"/>
        <v>70.9705753184014</v>
      </c>
      <c r="H12" s="15" t="s">
        <v>412</v>
      </c>
    </row>
    <row r="13" spans="1:7" ht="12.75">
      <c r="A13" s="36" t="s">
        <v>0</v>
      </c>
      <c r="B13" s="98">
        <v>595</v>
      </c>
      <c r="C13" s="35">
        <f t="shared" si="0"/>
        <v>51.293103448275865</v>
      </c>
      <c r="E13" s="34" t="s">
        <v>1</v>
      </c>
      <c r="F13" s="97">
        <v>1005</v>
      </c>
      <c r="G13" s="84">
        <f t="shared" si="1"/>
        <v>22.06851119894598</v>
      </c>
    </row>
    <row r="14" spans="1:7" ht="12.75">
      <c r="A14" s="36" t="s">
        <v>2</v>
      </c>
      <c r="B14" s="98">
        <v>289</v>
      </c>
      <c r="C14" s="35">
        <f t="shared" si="0"/>
        <v>24.913793103448274</v>
      </c>
      <c r="E14" s="34" t="s">
        <v>328</v>
      </c>
      <c r="F14" s="97">
        <v>0</v>
      </c>
      <c r="G14" s="84">
        <f t="shared" si="1"/>
        <v>0</v>
      </c>
    </row>
    <row r="15" spans="1:7" ht="12.75">
      <c r="A15" s="36" t="s">
        <v>49</v>
      </c>
      <c r="B15" s="97">
        <v>126</v>
      </c>
      <c r="C15" s="35">
        <f t="shared" si="0"/>
        <v>10.86206896551724</v>
      </c>
      <c r="E15" s="34" t="s">
        <v>3</v>
      </c>
      <c r="F15" s="97">
        <v>317</v>
      </c>
      <c r="G15" s="84">
        <f t="shared" si="1"/>
        <v>6.960913482652613</v>
      </c>
    </row>
    <row r="16" spans="1:7" ht="12.75">
      <c r="A16" s="36"/>
      <c r="B16" s="93" t="s">
        <v>412</v>
      </c>
      <c r="C16" s="10"/>
      <c r="E16" s="34" t="s">
        <v>4</v>
      </c>
      <c r="F16" s="98">
        <v>126</v>
      </c>
      <c r="G16" s="84">
        <f t="shared" si="1"/>
        <v>2.766798418972332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188</v>
      </c>
      <c r="G17" s="84">
        <f>(F17/$F$9)*100</f>
        <v>4.128238910847607</v>
      </c>
    </row>
    <row r="18" spans="1:7" ht="12.75">
      <c r="A18" s="29" t="s">
        <v>7</v>
      </c>
      <c r="B18" s="93">
        <v>3065</v>
      </c>
      <c r="C18" s="33">
        <f>(B18/$B$18)*100</f>
        <v>100</v>
      </c>
      <c r="E18" s="34" t="s">
        <v>8</v>
      </c>
      <c r="F18" s="97">
        <v>129</v>
      </c>
      <c r="G18" s="84">
        <f>(F18/$F$9)*100</f>
        <v>2.8326745718050064</v>
      </c>
    </row>
    <row r="19" spans="1:7" ht="12.75">
      <c r="A19" s="36" t="s">
        <v>9</v>
      </c>
      <c r="B19" s="97">
        <v>35</v>
      </c>
      <c r="C19" s="84">
        <f aca="true" t="shared" si="2" ref="C19:C25">(B19/$B$18)*100</f>
        <v>1.1419249592169658</v>
      </c>
      <c r="E19" s="34"/>
      <c r="F19" s="97" t="s">
        <v>412</v>
      </c>
      <c r="G19" s="84"/>
    </row>
    <row r="20" spans="1:7" ht="12.75">
      <c r="A20" s="36" t="s">
        <v>10</v>
      </c>
      <c r="B20" s="97">
        <v>220</v>
      </c>
      <c r="C20" s="84">
        <f t="shared" si="2"/>
        <v>7.177814029363784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850</v>
      </c>
      <c r="C21" s="84">
        <f t="shared" si="2"/>
        <v>27.732463295269167</v>
      </c>
      <c r="E21" s="38" t="s">
        <v>329</v>
      </c>
      <c r="F21" s="80">
        <v>317</v>
      </c>
      <c r="G21" s="33">
        <f>(F21/$F$21)*100</f>
        <v>100</v>
      </c>
    </row>
    <row r="22" spans="1:7" ht="12.75">
      <c r="A22" s="36" t="s">
        <v>27</v>
      </c>
      <c r="B22" s="97">
        <v>745</v>
      </c>
      <c r="C22" s="84">
        <f t="shared" si="2"/>
        <v>24.306688417618272</v>
      </c>
      <c r="E22" s="34" t="s">
        <v>28</v>
      </c>
      <c r="F22" s="97">
        <v>147</v>
      </c>
      <c r="G22" s="84">
        <f aca="true" t="shared" si="3" ref="G22:G27">(F22/$F$21)*100</f>
        <v>46.37223974763407</v>
      </c>
    </row>
    <row r="23" spans="1:7" ht="12.75">
      <c r="A23" s="36" t="s">
        <v>29</v>
      </c>
      <c r="B23" s="97">
        <v>215</v>
      </c>
      <c r="C23" s="84">
        <f t="shared" si="2"/>
        <v>7.01468189233279</v>
      </c>
      <c r="E23" s="34" t="s">
        <v>30</v>
      </c>
      <c r="F23" s="97">
        <v>61</v>
      </c>
      <c r="G23" s="84">
        <f t="shared" si="3"/>
        <v>19.242902208201894</v>
      </c>
    </row>
    <row r="24" spans="1:7" ht="12.75">
      <c r="A24" s="36" t="s">
        <v>31</v>
      </c>
      <c r="B24" s="97">
        <v>645</v>
      </c>
      <c r="C24" s="84">
        <f t="shared" si="2"/>
        <v>21.04404567699837</v>
      </c>
      <c r="E24" s="34" t="s">
        <v>32</v>
      </c>
      <c r="F24" s="97">
        <v>14</v>
      </c>
      <c r="G24" s="84">
        <f t="shared" si="3"/>
        <v>4.416403785488959</v>
      </c>
    </row>
    <row r="25" spans="1:7" ht="12.75">
      <c r="A25" s="36" t="s">
        <v>33</v>
      </c>
      <c r="B25" s="97">
        <v>355</v>
      </c>
      <c r="C25" s="84">
        <f t="shared" si="2"/>
        <v>11.582381729200652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95</v>
      </c>
      <c r="G26" s="84">
        <f t="shared" si="3"/>
        <v>29.96845425867508</v>
      </c>
    </row>
    <row r="27" spans="1:7" ht="12.75">
      <c r="A27" s="36" t="s">
        <v>36</v>
      </c>
      <c r="B27" s="108">
        <v>91.7</v>
      </c>
      <c r="C27" s="37" t="s">
        <v>423</v>
      </c>
      <c r="E27" s="34" t="s">
        <v>37</v>
      </c>
      <c r="F27" s="97">
        <v>0</v>
      </c>
      <c r="G27" s="84">
        <f t="shared" si="3"/>
        <v>0</v>
      </c>
    </row>
    <row r="28" spans="1:7" ht="12.75">
      <c r="A28" s="36" t="s">
        <v>38</v>
      </c>
      <c r="B28" s="108">
        <v>32.6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4251</v>
      </c>
      <c r="G30" s="33">
        <f>(F30/$F$30)*100</f>
        <v>100</v>
      </c>
      <c r="J30" s="39"/>
    </row>
    <row r="31" spans="1:10" ht="12.75">
      <c r="A31" s="95" t="s">
        <v>21</v>
      </c>
      <c r="B31" s="93">
        <v>3548</v>
      </c>
      <c r="C31" s="33">
        <f>(B31/$B$31)*100</f>
        <v>100</v>
      </c>
      <c r="E31" s="34" t="s">
        <v>42</v>
      </c>
      <c r="F31" s="97">
        <v>3840</v>
      </c>
      <c r="G31" s="101">
        <f>(F31/$F$30)*100</f>
        <v>90.3316866619619</v>
      </c>
      <c r="J31" s="39"/>
    </row>
    <row r="32" spans="1:10" ht="12.75">
      <c r="A32" s="36" t="s">
        <v>43</v>
      </c>
      <c r="B32" s="97">
        <v>770</v>
      </c>
      <c r="C32" s="10">
        <f>(B32/$B$31)*100</f>
        <v>21.702367531003382</v>
      </c>
      <c r="E32" s="34" t="s">
        <v>44</v>
      </c>
      <c r="F32" s="97">
        <v>411</v>
      </c>
      <c r="G32" s="101">
        <f aca="true" t="shared" si="4" ref="G32:G39">(F32/$F$30)*100</f>
        <v>9.668313338038109</v>
      </c>
      <c r="J32" s="39"/>
    </row>
    <row r="33" spans="1:10" ht="12.75">
      <c r="A33" s="36" t="s">
        <v>45</v>
      </c>
      <c r="B33" s="97">
        <v>2150</v>
      </c>
      <c r="C33" s="10">
        <f aca="true" t="shared" si="5" ref="C33:C38">(B33/$B$31)*100</f>
        <v>60.59751972942503</v>
      </c>
      <c r="E33" s="34" t="s">
        <v>46</v>
      </c>
      <c r="F33" s="97">
        <v>114</v>
      </c>
      <c r="G33" s="101">
        <f t="shared" si="4"/>
        <v>2.681721947776994</v>
      </c>
      <c r="J33" s="39"/>
    </row>
    <row r="34" spans="1:7" ht="12.75">
      <c r="A34" s="36" t="s">
        <v>47</v>
      </c>
      <c r="B34" s="97">
        <v>45</v>
      </c>
      <c r="C34" s="10">
        <f t="shared" si="5"/>
        <v>1.2683201803833146</v>
      </c>
      <c r="E34" s="34" t="s">
        <v>48</v>
      </c>
      <c r="F34" s="97">
        <v>75</v>
      </c>
      <c r="G34" s="101">
        <f t="shared" si="4"/>
        <v>1.7642907551164433</v>
      </c>
    </row>
    <row r="35" spans="1:7" ht="12.75">
      <c r="A35" s="36" t="s">
        <v>50</v>
      </c>
      <c r="B35" s="97">
        <v>248</v>
      </c>
      <c r="C35" s="10">
        <f t="shared" si="5"/>
        <v>6.989853438556934</v>
      </c>
      <c r="E35" s="34" t="s">
        <v>46</v>
      </c>
      <c r="F35" s="97">
        <v>57</v>
      </c>
      <c r="G35" s="101">
        <f t="shared" si="4"/>
        <v>1.340860973888497</v>
      </c>
    </row>
    <row r="36" spans="1:7" ht="12.75">
      <c r="A36" s="36" t="s">
        <v>22</v>
      </c>
      <c r="B36" s="97">
        <v>208</v>
      </c>
      <c r="C36" s="10">
        <f t="shared" si="5"/>
        <v>5.862457722660654</v>
      </c>
      <c r="E36" s="34" t="s">
        <v>52</v>
      </c>
      <c r="F36" s="97">
        <v>306</v>
      </c>
      <c r="G36" s="101">
        <f t="shared" si="4"/>
        <v>7.198306280875089</v>
      </c>
    </row>
    <row r="37" spans="1:7" ht="12.75">
      <c r="A37" s="36" t="s">
        <v>51</v>
      </c>
      <c r="B37" s="97">
        <v>335</v>
      </c>
      <c r="C37" s="10">
        <f t="shared" si="5"/>
        <v>9.441939120631341</v>
      </c>
      <c r="E37" s="34" t="s">
        <v>46</v>
      </c>
      <c r="F37" s="97">
        <v>49</v>
      </c>
      <c r="G37" s="101">
        <f t="shared" si="4"/>
        <v>1.1526699600094095</v>
      </c>
    </row>
    <row r="38" spans="1:7" ht="12.75">
      <c r="A38" s="36" t="s">
        <v>22</v>
      </c>
      <c r="B38" s="97">
        <v>221</v>
      </c>
      <c r="C38" s="10">
        <f t="shared" si="5"/>
        <v>6.228861330326945</v>
      </c>
      <c r="E38" s="34" t="s">
        <v>421</v>
      </c>
      <c r="F38" s="97">
        <v>13</v>
      </c>
      <c r="G38" s="101">
        <f t="shared" si="4"/>
        <v>0.3058103975535168</v>
      </c>
    </row>
    <row r="39" spans="1:7" ht="12.75">
      <c r="A39" s="36"/>
      <c r="B39" s="97" t="s">
        <v>412</v>
      </c>
      <c r="C39" s="10"/>
      <c r="E39" s="34" t="s">
        <v>46</v>
      </c>
      <c r="F39" s="97">
        <v>0</v>
      </c>
      <c r="G39" s="101">
        <f t="shared" si="4"/>
        <v>0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83</v>
      </c>
      <c r="C42" s="33">
        <f>(B42/$B$42)*100</f>
        <v>100</v>
      </c>
      <c r="E42" s="31" t="s">
        <v>430</v>
      </c>
      <c r="F42" s="80">
        <v>4554</v>
      </c>
      <c r="G42" s="99">
        <f>(F42/$F$42)*100</f>
        <v>100</v>
      </c>
      <c r="I42" s="39"/>
    </row>
    <row r="43" spans="1:7" ht="12.75">
      <c r="A43" s="36" t="s">
        <v>26</v>
      </c>
      <c r="B43" s="98">
        <v>65</v>
      </c>
      <c r="C43" s="102">
        <f>(B43/$B$42)*100</f>
        <v>78.3132530120482</v>
      </c>
      <c r="E43" s="60" t="s">
        <v>330</v>
      </c>
      <c r="F43" s="106">
        <v>6249</v>
      </c>
      <c r="G43" s="107">
        <f aca="true" t="shared" si="6" ref="G43:G71">(F43/$F$42)*100</f>
        <v>137.22002635046113</v>
      </c>
    </row>
    <row r="44" spans="1:7" ht="12.75">
      <c r="A44" s="36"/>
      <c r="B44" s="93" t="s">
        <v>412</v>
      </c>
      <c r="C44" s="10"/>
      <c r="E44" s="1" t="s">
        <v>54</v>
      </c>
      <c r="F44" s="97">
        <v>27</v>
      </c>
      <c r="G44" s="101">
        <f t="shared" si="6"/>
        <v>0.592885375494071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18</v>
      </c>
      <c r="G45" s="101">
        <f t="shared" si="6"/>
        <v>0.3952569169960474</v>
      </c>
    </row>
    <row r="46" spans="1:7" ht="12.75">
      <c r="A46" s="29" t="s">
        <v>56</v>
      </c>
      <c r="B46" s="93">
        <v>3342</v>
      </c>
      <c r="C46" s="33">
        <f>(B46/$B$46)*100</f>
        <v>100</v>
      </c>
      <c r="E46" s="1" t="s">
        <v>57</v>
      </c>
      <c r="F46" s="97">
        <v>0</v>
      </c>
      <c r="G46" s="101">
        <f t="shared" si="6"/>
        <v>0</v>
      </c>
    </row>
    <row r="47" spans="1:7" ht="12.75">
      <c r="A47" s="36" t="s">
        <v>58</v>
      </c>
      <c r="B47" s="97">
        <v>442</v>
      </c>
      <c r="C47" s="10">
        <f>(B47/$B$46)*100</f>
        <v>13.22561340514662</v>
      </c>
      <c r="E47" s="1" t="s">
        <v>59</v>
      </c>
      <c r="F47" s="97">
        <v>82</v>
      </c>
      <c r="G47" s="101">
        <f t="shared" si="6"/>
        <v>1.800614844093105</v>
      </c>
    </row>
    <row r="48" spans="1:7" ht="12.75">
      <c r="A48" s="36"/>
      <c r="B48" s="93" t="s">
        <v>412</v>
      </c>
      <c r="C48" s="10"/>
      <c r="E48" s="1" t="s">
        <v>60</v>
      </c>
      <c r="F48" s="97">
        <v>515</v>
      </c>
      <c r="G48" s="101">
        <f t="shared" si="6"/>
        <v>11.308739569609134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101</v>
      </c>
      <c r="G49" s="101">
        <f t="shared" si="6"/>
        <v>2.217830478700044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52</v>
      </c>
      <c r="G50" s="101">
        <f t="shared" si="6"/>
        <v>1.1418533157663593</v>
      </c>
    </row>
    <row r="51" spans="1:7" ht="12.75">
      <c r="A51" s="5" t="s">
        <v>63</v>
      </c>
      <c r="B51" s="93">
        <v>1024</v>
      </c>
      <c r="C51" s="33">
        <f>(B51/$B$51)*100</f>
        <v>100</v>
      </c>
      <c r="E51" s="1" t="s">
        <v>64</v>
      </c>
      <c r="F51" s="97">
        <v>844</v>
      </c>
      <c r="G51" s="101">
        <f t="shared" si="6"/>
        <v>18.533157663592444</v>
      </c>
    </row>
    <row r="52" spans="1:7" ht="12.75">
      <c r="A52" s="4" t="s">
        <v>65</v>
      </c>
      <c r="B52" s="98">
        <v>75</v>
      </c>
      <c r="C52" s="10">
        <f>(B52/$B$51)*100</f>
        <v>7.32421875</v>
      </c>
      <c r="E52" s="1" t="s">
        <v>66</v>
      </c>
      <c r="F52" s="97">
        <v>90</v>
      </c>
      <c r="G52" s="101">
        <f t="shared" si="6"/>
        <v>1.9762845849802373</v>
      </c>
    </row>
    <row r="53" spans="1:7" ht="12.75">
      <c r="A53" s="4"/>
      <c r="B53" s="93" t="s">
        <v>412</v>
      </c>
      <c r="C53" s="10"/>
      <c r="E53" s="1" t="s">
        <v>67</v>
      </c>
      <c r="F53" s="97">
        <v>51</v>
      </c>
      <c r="G53" s="101">
        <f t="shared" si="6"/>
        <v>1.1198945981554678</v>
      </c>
    </row>
    <row r="54" spans="1:7" ht="14.25">
      <c r="A54" s="5" t="s">
        <v>68</v>
      </c>
      <c r="B54" s="93">
        <v>2629</v>
      </c>
      <c r="C54" s="33">
        <f>(B54/$B$54)*100</f>
        <v>100</v>
      </c>
      <c r="E54" s="1" t="s">
        <v>363</v>
      </c>
      <c r="F54" s="97">
        <v>1313</v>
      </c>
      <c r="G54" s="101">
        <f t="shared" si="6"/>
        <v>28.831796223100568</v>
      </c>
    </row>
    <row r="55" spans="1:7" ht="12.75">
      <c r="A55" s="4" t="s">
        <v>65</v>
      </c>
      <c r="B55" s="98">
        <v>328</v>
      </c>
      <c r="C55" s="10">
        <f>(B55/$B$54)*100</f>
        <v>12.476226702168125</v>
      </c>
      <c r="E55" s="1" t="s">
        <v>69</v>
      </c>
      <c r="F55" s="97">
        <v>1205</v>
      </c>
      <c r="G55" s="101">
        <f t="shared" si="6"/>
        <v>26.460254721124286</v>
      </c>
    </row>
    <row r="56" spans="1:7" ht="12.75">
      <c r="A56" s="4" t="s">
        <v>70</v>
      </c>
      <c r="B56" s="177">
        <v>69.2</v>
      </c>
      <c r="C56" s="37" t="s">
        <v>423</v>
      </c>
      <c r="E56" s="1" t="s">
        <v>71</v>
      </c>
      <c r="F56" s="97">
        <v>0</v>
      </c>
      <c r="G56" s="101">
        <f t="shared" si="6"/>
        <v>0</v>
      </c>
    </row>
    <row r="57" spans="1:7" ht="12.75">
      <c r="A57" s="4" t="s">
        <v>72</v>
      </c>
      <c r="B57" s="98">
        <v>2301</v>
      </c>
      <c r="C57" s="10">
        <f>(B57/$B$54)*100</f>
        <v>87.52377329783188</v>
      </c>
      <c r="E57" s="1" t="s">
        <v>73</v>
      </c>
      <c r="F57" s="97">
        <v>22</v>
      </c>
      <c r="G57" s="101">
        <f t="shared" si="6"/>
        <v>0.4830917874396135</v>
      </c>
    </row>
    <row r="58" spans="1:7" ht="12.75">
      <c r="A58" s="4" t="s">
        <v>70</v>
      </c>
      <c r="B58" s="177">
        <v>81.6</v>
      </c>
      <c r="C58" s="37" t="s">
        <v>423</v>
      </c>
      <c r="E58" s="1" t="s">
        <v>74</v>
      </c>
      <c r="F58" s="97">
        <v>366</v>
      </c>
      <c r="G58" s="101">
        <f t="shared" si="6"/>
        <v>8.036890645586297</v>
      </c>
    </row>
    <row r="59" spans="1:7" ht="12.75">
      <c r="A59" s="4"/>
      <c r="B59" s="93" t="s">
        <v>412</v>
      </c>
      <c r="C59" s="10"/>
      <c r="E59" s="1" t="s">
        <v>75</v>
      </c>
      <c r="F59" s="97">
        <v>30</v>
      </c>
      <c r="G59" s="101">
        <f t="shared" si="6"/>
        <v>0.6587615283267457</v>
      </c>
    </row>
    <row r="60" spans="1:7" ht="12.75">
      <c r="A60" s="5" t="s">
        <v>76</v>
      </c>
      <c r="B60" s="93">
        <v>589</v>
      </c>
      <c r="C60" s="33">
        <f>(B60/$B$60)*100</f>
        <v>100</v>
      </c>
      <c r="E60" s="1" t="s">
        <v>77</v>
      </c>
      <c r="F60" s="97">
        <v>171</v>
      </c>
      <c r="G60" s="101">
        <f t="shared" si="6"/>
        <v>3.7549407114624502</v>
      </c>
    </row>
    <row r="61" spans="1:7" ht="12.75">
      <c r="A61" s="4" t="s">
        <v>65</v>
      </c>
      <c r="B61" s="97">
        <v>190</v>
      </c>
      <c r="C61" s="10">
        <f>(B61/$B$60)*100</f>
        <v>32.25806451612903</v>
      </c>
      <c r="E61" s="1" t="s">
        <v>78</v>
      </c>
      <c r="F61" s="97">
        <v>71</v>
      </c>
      <c r="G61" s="101">
        <f t="shared" si="6"/>
        <v>1.5590689503732982</v>
      </c>
    </row>
    <row r="62" spans="1:7" ht="12.75">
      <c r="A62" s="4"/>
      <c r="B62" s="93" t="s">
        <v>412</v>
      </c>
      <c r="C62" s="10"/>
      <c r="E62" s="1" t="s">
        <v>79</v>
      </c>
      <c r="F62" s="97">
        <v>105</v>
      </c>
      <c r="G62" s="101">
        <f t="shared" si="6"/>
        <v>2.30566534914361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30</v>
      </c>
      <c r="G63" s="101">
        <f t="shared" si="6"/>
        <v>0.6587615283267457</v>
      </c>
    </row>
    <row r="64" spans="1:7" ht="12.75">
      <c r="A64" s="29" t="s">
        <v>82</v>
      </c>
      <c r="B64" s="93">
        <v>4251</v>
      </c>
      <c r="C64" s="33">
        <f>(B64/$B$64)*100</f>
        <v>100</v>
      </c>
      <c r="E64" s="1" t="s">
        <v>83</v>
      </c>
      <c r="F64" s="97">
        <v>9</v>
      </c>
      <c r="G64" s="101">
        <f t="shared" si="6"/>
        <v>0.1976284584980237</v>
      </c>
    </row>
    <row r="65" spans="1:7" ht="12.75">
      <c r="A65" s="4" t="s">
        <v>418</v>
      </c>
      <c r="B65" s="97">
        <v>2925</v>
      </c>
      <c r="C65" s="10">
        <f>(B65/$B$64)*100</f>
        <v>68.80733944954129</v>
      </c>
      <c r="E65" s="1" t="s">
        <v>84</v>
      </c>
      <c r="F65" s="97">
        <v>84</v>
      </c>
      <c r="G65" s="101">
        <f t="shared" si="6"/>
        <v>1.844532279314888</v>
      </c>
    </row>
    <row r="66" spans="1:7" ht="12.75">
      <c r="A66" s="4" t="s">
        <v>419</v>
      </c>
      <c r="B66" s="97">
        <v>1255</v>
      </c>
      <c r="C66" s="10">
        <f aca="true" t="shared" si="7" ref="C66:C71">(B66/$B$64)*100</f>
        <v>29.522465302281812</v>
      </c>
      <c r="E66" s="1" t="s">
        <v>85</v>
      </c>
      <c r="F66" s="97">
        <v>16</v>
      </c>
      <c r="G66" s="101">
        <f t="shared" si="6"/>
        <v>0.3513394817742644</v>
      </c>
    </row>
    <row r="67" spans="1:7" ht="12.75">
      <c r="A67" s="4" t="s">
        <v>86</v>
      </c>
      <c r="B67" s="97">
        <v>864</v>
      </c>
      <c r="C67" s="10">
        <f t="shared" si="7"/>
        <v>20.324629498941427</v>
      </c>
      <c r="E67" s="1" t="s">
        <v>87</v>
      </c>
      <c r="F67" s="97">
        <v>55</v>
      </c>
      <c r="G67" s="101">
        <f t="shared" si="6"/>
        <v>1.2077294685990339</v>
      </c>
    </row>
    <row r="68" spans="1:7" ht="12.75">
      <c r="A68" s="4" t="s">
        <v>88</v>
      </c>
      <c r="B68" s="97">
        <v>391</v>
      </c>
      <c r="C68" s="10">
        <f t="shared" si="7"/>
        <v>9.19783580334039</v>
      </c>
      <c r="E68" s="1" t="s">
        <v>89</v>
      </c>
      <c r="F68" s="97">
        <v>196</v>
      </c>
      <c r="G68" s="101">
        <f t="shared" si="6"/>
        <v>4.303908651734738</v>
      </c>
    </row>
    <row r="69" spans="1:7" ht="12.75">
      <c r="A69" s="4" t="s">
        <v>90</v>
      </c>
      <c r="B69" s="97">
        <v>204</v>
      </c>
      <c r="C69" s="10">
        <f t="shared" si="7"/>
        <v>4.798870853916726</v>
      </c>
      <c r="E69" s="1" t="s">
        <v>91</v>
      </c>
      <c r="F69" s="97">
        <v>14</v>
      </c>
      <c r="G69" s="101">
        <f t="shared" si="6"/>
        <v>0.30742204655248134</v>
      </c>
    </row>
    <row r="70" spans="1:7" ht="12.75">
      <c r="A70" s="4" t="s">
        <v>92</v>
      </c>
      <c r="B70" s="97">
        <v>187</v>
      </c>
      <c r="C70" s="10">
        <f t="shared" si="7"/>
        <v>4.398964949423665</v>
      </c>
      <c r="E70" s="1" t="s">
        <v>93</v>
      </c>
      <c r="F70" s="97">
        <v>9</v>
      </c>
      <c r="G70" s="101">
        <f t="shared" si="6"/>
        <v>0.1976284584980237</v>
      </c>
    </row>
    <row r="71" spans="1:7" ht="12.75">
      <c r="A71" s="7" t="s">
        <v>420</v>
      </c>
      <c r="B71" s="103">
        <v>71</v>
      </c>
      <c r="C71" s="40">
        <f t="shared" si="7"/>
        <v>1.6701952481768996</v>
      </c>
      <c r="D71" s="41"/>
      <c r="E71" s="9" t="s">
        <v>94</v>
      </c>
      <c r="F71" s="103">
        <v>773</v>
      </c>
      <c r="G71" s="104">
        <f t="shared" si="6"/>
        <v>16.97408871321915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3467</v>
      </c>
      <c r="C9" s="81">
        <f>(B9/$B$9)*100</f>
        <v>100</v>
      </c>
      <c r="D9" s="65"/>
      <c r="E9" s="79" t="s">
        <v>106</v>
      </c>
      <c r="F9" s="80">
        <v>1651</v>
      </c>
      <c r="G9" s="81">
        <f>(F9/$F$9)*100</f>
        <v>100</v>
      </c>
    </row>
    <row r="10" spans="1:7" ht="12.75">
      <c r="A10" s="82" t="s">
        <v>107</v>
      </c>
      <c r="B10" s="97">
        <v>2371</v>
      </c>
      <c r="C10" s="105">
        <f>(B10/$B$9)*100</f>
        <v>68.38765503316989</v>
      </c>
      <c r="D10" s="65"/>
      <c r="E10" s="78" t="s">
        <v>108</v>
      </c>
      <c r="F10" s="97">
        <v>29</v>
      </c>
      <c r="G10" s="105">
        <f aca="true" t="shared" si="0" ref="G10:G19">(F10/$F$9)*100</f>
        <v>1.756511205330103</v>
      </c>
    </row>
    <row r="11" spans="1:7" ht="12.75">
      <c r="A11" s="82" t="s">
        <v>109</v>
      </c>
      <c r="B11" s="97">
        <v>2362</v>
      </c>
      <c r="C11" s="105">
        <f aca="true" t="shared" si="1" ref="C11:C16">(B11/$B$9)*100</f>
        <v>68.12806460917218</v>
      </c>
      <c r="D11" s="65"/>
      <c r="E11" s="78" t="s">
        <v>110</v>
      </c>
      <c r="F11" s="97">
        <v>60</v>
      </c>
      <c r="G11" s="105">
        <f t="shared" si="0"/>
        <v>3.6341611144760746</v>
      </c>
    </row>
    <row r="12" spans="1:7" ht="12.75">
      <c r="A12" s="82" t="s">
        <v>111</v>
      </c>
      <c r="B12" s="97">
        <v>2292</v>
      </c>
      <c r="C12" s="105">
        <f>(B12/$B$9)*100</f>
        <v>66.10902797807903</v>
      </c>
      <c r="D12" s="65"/>
      <c r="E12" s="78" t="s">
        <v>112</v>
      </c>
      <c r="F12" s="97">
        <v>112</v>
      </c>
      <c r="G12" s="105">
        <f t="shared" si="0"/>
        <v>6.783767413688674</v>
      </c>
    </row>
    <row r="13" spans="1:7" ht="12.75">
      <c r="A13" s="82" t="s">
        <v>113</v>
      </c>
      <c r="B13" s="97">
        <v>70</v>
      </c>
      <c r="C13" s="105">
        <f>(B13/$B$9)*100</f>
        <v>2.0190366310931642</v>
      </c>
      <c r="D13" s="65"/>
      <c r="E13" s="78" t="s">
        <v>114</v>
      </c>
      <c r="F13" s="97">
        <v>130</v>
      </c>
      <c r="G13" s="105">
        <f t="shared" si="0"/>
        <v>7.874015748031496</v>
      </c>
    </row>
    <row r="14" spans="1:7" ht="12.75">
      <c r="A14" s="82" t="s">
        <v>115</v>
      </c>
      <c r="B14" s="178">
        <v>3</v>
      </c>
      <c r="C14" s="112" t="s">
        <v>423</v>
      </c>
      <c r="D14" s="65"/>
      <c r="E14" s="78" t="s">
        <v>116</v>
      </c>
      <c r="F14" s="97">
        <v>248</v>
      </c>
      <c r="G14" s="105">
        <f t="shared" si="0"/>
        <v>15.021199273167776</v>
      </c>
    </row>
    <row r="15" spans="1:7" ht="12.75">
      <c r="A15" s="82" t="s">
        <v>117</v>
      </c>
      <c r="B15" s="109">
        <v>9</v>
      </c>
      <c r="C15" s="105">
        <f t="shared" si="1"/>
        <v>0.25959042399769255</v>
      </c>
      <c r="D15" s="65"/>
      <c r="E15" s="78" t="s">
        <v>118</v>
      </c>
      <c r="F15" s="97">
        <v>502</v>
      </c>
      <c r="G15" s="105">
        <f t="shared" si="0"/>
        <v>30.40581465778316</v>
      </c>
    </row>
    <row r="16" spans="1:7" ht="12.75">
      <c r="A16" s="82" t="s">
        <v>229</v>
      </c>
      <c r="B16" s="97">
        <v>1096</v>
      </c>
      <c r="C16" s="105">
        <f t="shared" si="1"/>
        <v>31.612344966830115</v>
      </c>
      <c r="D16" s="65"/>
      <c r="E16" s="78" t="s">
        <v>230</v>
      </c>
      <c r="F16" s="97">
        <v>214</v>
      </c>
      <c r="G16" s="105">
        <f t="shared" si="0"/>
        <v>12.961841308298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212</v>
      </c>
      <c r="G17" s="105">
        <f t="shared" si="0"/>
        <v>12.840702604482132</v>
      </c>
    </row>
    <row r="18" spans="1:7" ht="12.75">
      <c r="A18" s="77" t="s">
        <v>232</v>
      </c>
      <c r="B18" s="80">
        <v>1824</v>
      </c>
      <c r="C18" s="81">
        <f>(B18/$B$18)*100</f>
        <v>100</v>
      </c>
      <c r="D18" s="65"/>
      <c r="E18" s="78" t="s">
        <v>332</v>
      </c>
      <c r="F18" s="97">
        <v>93</v>
      </c>
      <c r="G18" s="105">
        <f t="shared" si="0"/>
        <v>5.632949727437916</v>
      </c>
    </row>
    <row r="19" spans="1:9" ht="12.75">
      <c r="A19" s="82" t="s">
        <v>107</v>
      </c>
      <c r="B19" s="97">
        <v>1163</v>
      </c>
      <c r="C19" s="105">
        <f>(B19/$B$18)*100</f>
        <v>63.760964912280706</v>
      </c>
      <c r="D19" s="65"/>
      <c r="E19" s="78" t="s">
        <v>331</v>
      </c>
      <c r="F19" s="98">
        <v>51</v>
      </c>
      <c r="G19" s="105">
        <f t="shared" si="0"/>
        <v>3.0890369473046637</v>
      </c>
      <c r="I19" s="118"/>
    </row>
    <row r="20" spans="1:7" ht="12.75">
      <c r="A20" s="82" t="s">
        <v>109</v>
      </c>
      <c r="B20" s="97">
        <v>1163</v>
      </c>
      <c r="C20" s="105">
        <f>(B20/$B$18)*100</f>
        <v>63.760964912280706</v>
      </c>
      <c r="D20" s="65"/>
      <c r="E20" s="78" t="s">
        <v>233</v>
      </c>
      <c r="F20" s="97">
        <v>61607</v>
      </c>
      <c r="G20" s="112" t="s">
        <v>423</v>
      </c>
    </row>
    <row r="21" spans="1:7" ht="12.75">
      <c r="A21" s="82" t="s">
        <v>111</v>
      </c>
      <c r="B21" s="97">
        <v>1137</v>
      </c>
      <c r="C21" s="105">
        <f>(B21/$B$18)*100</f>
        <v>62.335526315789465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1458</v>
      </c>
      <c r="G22" s="105">
        <f>(F22/$F$9)*100</f>
        <v>88.31011508176863</v>
      </c>
    </row>
    <row r="23" spans="1:7" ht="12.75">
      <c r="A23" s="77" t="s">
        <v>235</v>
      </c>
      <c r="B23" s="80">
        <v>343</v>
      </c>
      <c r="C23" s="81">
        <f>(B23/$B$23)*100</f>
        <v>100</v>
      </c>
      <c r="D23" s="65"/>
      <c r="E23" s="78" t="s">
        <v>236</v>
      </c>
      <c r="F23" s="97">
        <v>70769</v>
      </c>
      <c r="G23" s="112" t="s">
        <v>423</v>
      </c>
    </row>
    <row r="24" spans="1:7" ht="12.75">
      <c r="A24" s="82" t="s">
        <v>237</v>
      </c>
      <c r="B24" s="97">
        <v>196</v>
      </c>
      <c r="C24" s="105">
        <f>(B24/$B$23)*100</f>
        <v>57.14285714285714</v>
      </c>
      <c r="D24" s="65"/>
      <c r="E24" s="78" t="s">
        <v>238</v>
      </c>
      <c r="F24" s="97">
        <v>420</v>
      </c>
      <c r="G24" s="105">
        <f>(F24/$F$9)*100</f>
        <v>25.43912780133253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11694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38</v>
      </c>
      <c r="G26" s="105">
        <f>(F26/$F$9)*100</f>
        <v>2.301635372501514</v>
      </c>
    </row>
    <row r="27" spans="1:7" ht="12.75">
      <c r="A27" s="77" t="s">
        <v>247</v>
      </c>
      <c r="B27" s="80">
        <v>2261</v>
      </c>
      <c r="C27" s="81">
        <f>(B27/$B$27)*100</f>
        <v>100</v>
      </c>
      <c r="D27" s="65"/>
      <c r="E27" s="78" t="s">
        <v>240</v>
      </c>
      <c r="F27" s="98">
        <v>8704</v>
      </c>
      <c r="G27" s="112" t="s">
        <v>423</v>
      </c>
    </row>
    <row r="28" spans="1:7" ht="12.75">
      <c r="A28" s="82" t="s">
        <v>248</v>
      </c>
      <c r="B28" s="97">
        <v>1868</v>
      </c>
      <c r="C28" s="105">
        <f aca="true" t="shared" si="2" ref="C28:C33">(B28/$B$27)*100</f>
        <v>82.61831048208758</v>
      </c>
      <c r="D28" s="65"/>
      <c r="E28" s="78" t="s">
        <v>241</v>
      </c>
      <c r="F28" s="97">
        <v>10</v>
      </c>
      <c r="G28" s="105">
        <f>(F28/$F$9)*100</f>
        <v>0.6056935190793459</v>
      </c>
    </row>
    <row r="29" spans="1:7" ht="12.75">
      <c r="A29" s="82" t="s">
        <v>249</v>
      </c>
      <c r="B29" s="97">
        <v>163</v>
      </c>
      <c r="C29" s="105">
        <f t="shared" si="2"/>
        <v>7.209199469261389</v>
      </c>
      <c r="D29" s="65"/>
      <c r="E29" s="78" t="s">
        <v>242</v>
      </c>
      <c r="F29" s="97">
        <v>9370</v>
      </c>
      <c r="G29" s="112" t="s">
        <v>423</v>
      </c>
    </row>
    <row r="30" spans="1:7" ht="12.75">
      <c r="A30" s="82" t="s">
        <v>250</v>
      </c>
      <c r="B30" s="97">
        <v>95</v>
      </c>
      <c r="C30" s="105">
        <f t="shared" si="2"/>
        <v>4.201680672268908</v>
      </c>
      <c r="D30" s="65"/>
      <c r="E30" s="78" t="s">
        <v>243</v>
      </c>
      <c r="F30" s="97">
        <v>311</v>
      </c>
      <c r="G30" s="105">
        <f>(F30/$F$9)*100</f>
        <v>18.837068443367656</v>
      </c>
    </row>
    <row r="31" spans="1:7" ht="12.75">
      <c r="A31" s="82" t="s">
        <v>277</v>
      </c>
      <c r="B31" s="97">
        <v>23</v>
      </c>
      <c r="C31" s="105">
        <f t="shared" si="2"/>
        <v>1.017249004865104</v>
      </c>
      <c r="D31" s="65"/>
      <c r="E31" s="78" t="s">
        <v>244</v>
      </c>
      <c r="F31" s="97">
        <v>17892</v>
      </c>
      <c r="G31" s="112" t="s">
        <v>423</v>
      </c>
    </row>
    <row r="32" spans="1:7" ht="12.75">
      <c r="A32" s="82" t="s">
        <v>251</v>
      </c>
      <c r="B32" s="97">
        <v>39</v>
      </c>
      <c r="C32" s="105">
        <f t="shared" si="2"/>
        <v>1.7249004865103934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73</v>
      </c>
      <c r="C33" s="105">
        <f t="shared" si="2"/>
        <v>3.228659885006634</v>
      </c>
      <c r="D33" s="65"/>
      <c r="E33" s="79" t="s">
        <v>246</v>
      </c>
      <c r="F33" s="80">
        <v>1280</v>
      </c>
      <c r="G33" s="81">
        <f>(F33/$F$33)*100</f>
        <v>100</v>
      </c>
    </row>
    <row r="34" spans="1:7" ht="12.75">
      <c r="A34" s="82" t="s">
        <v>253</v>
      </c>
      <c r="B34" s="178">
        <v>26</v>
      </c>
      <c r="C34" s="112" t="s">
        <v>423</v>
      </c>
      <c r="D34" s="65"/>
      <c r="E34" s="78" t="s">
        <v>108</v>
      </c>
      <c r="F34" s="97">
        <v>12</v>
      </c>
      <c r="G34" s="105">
        <f aca="true" t="shared" si="3" ref="G34:G43">(F34/$F$33)*100</f>
        <v>0.9375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44</v>
      </c>
      <c r="G35" s="105">
        <f t="shared" si="3"/>
        <v>3.4375000000000004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43</v>
      </c>
      <c r="G36" s="105">
        <f t="shared" si="3"/>
        <v>3.359375</v>
      </c>
    </row>
    <row r="37" spans="1:7" ht="12.75">
      <c r="A37" s="77" t="s">
        <v>256</v>
      </c>
      <c r="B37" s="80">
        <v>2292</v>
      </c>
      <c r="C37" s="81">
        <f>(B37/$B$37)*100</f>
        <v>100</v>
      </c>
      <c r="D37" s="65"/>
      <c r="E37" s="78" t="s">
        <v>114</v>
      </c>
      <c r="F37" s="97">
        <v>80</v>
      </c>
      <c r="G37" s="105">
        <f t="shared" si="3"/>
        <v>6.25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167</v>
      </c>
      <c r="G38" s="105">
        <f t="shared" si="3"/>
        <v>13.046875</v>
      </c>
    </row>
    <row r="39" spans="1:7" ht="12.75">
      <c r="A39" s="82" t="s">
        <v>259</v>
      </c>
      <c r="B39" s="98">
        <v>938</v>
      </c>
      <c r="C39" s="105">
        <f>(B39/$B$37)*100</f>
        <v>40.924956369982546</v>
      </c>
      <c r="D39" s="65"/>
      <c r="E39" s="78" t="s">
        <v>118</v>
      </c>
      <c r="F39" s="97">
        <v>433</v>
      </c>
      <c r="G39" s="105">
        <f t="shared" si="3"/>
        <v>33.828125</v>
      </c>
    </row>
    <row r="40" spans="1:7" ht="12.75">
      <c r="A40" s="82" t="s">
        <v>260</v>
      </c>
      <c r="B40" s="98">
        <v>210</v>
      </c>
      <c r="C40" s="105">
        <f>(B40/$B$37)*100</f>
        <v>9.162303664921465</v>
      </c>
      <c r="D40" s="65"/>
      <c r="E40" s="78" t="s">
        <v>230</v>
      </c>
      <c r="F40" s="97">
        <v>175</v>
      </c>
      <c r="G40" s="105">
        <f t="shared" si="3"/>
        <v>13.671875</v>
      </c>
    </row>
    <row r="41" spans="1:7" ht="12.75">
      <c r="A41" s="82" t="s">
        <v>262</v>
      </c>
      <c r="B41" s="98">
        <v>753</v>
      </c>
      <c r="C41" s="105">
        <f>(B41/$B$37)*100</f>
        <v>32.85340314136126</v>
      </c>
      <c r="D41" s="65"/>
      <c r="E41" s="78" t="s">
        <v>231</v>
      </c>
      <c r="F41" s="97">
        <v>192</v>
      </c>
      <c r="G41" s="105">
        <f t="shared" si="3"/>
        <v>15</v>
      </c>
    </row>
    <row r="42" spans="1:7" ht="12.75">
      <c r="A42" s="82" t="s">
        <v>422</v>
      </c>
      <c r="B42" s="98">
        <v>14</v>
      </c>
      <c r="C42" s="105">
        <f>(B42/$B$37)*100</f>
        <v>0.6108202443280977</v>
      </c>
      <c r="D42" s="65"/>
      <c r="E42" s="78" t="s">
        <v>332</v>
      </c>
      <c r="F42" s="97">
        <v>93</v>
      </c>
      <c r="G42" s="105">
        <f t="shared" si="3"/>
        <v>7.265625000000001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41</v>
      </c>
      <c r="G43" s="105">
        <f t="shared" si="3"/>
        <v>3.2031249999999996</v>
      </c>
    </row>
    <row r="44" spans="1:7" ht="12.75">
      <c r="A44" s="82" t="s">
        <v>16</v>
      </c>
      <c r="B44" s="98">
        <v>199</v>
      </c>
      <c r="C44" s="105">
        <f>(B44/$B$37)*100</f>
        <v>8.68237347294939</v>
      </c>
      <c r="D44" s="65"/>
      <c r="E44" s="78" t="s">
        <v>255</v>
      </c>
      <c r="F44" s="97">
        <v>64960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178</v>
      </c>
      <c r="C46" s="105">
        <f>(B46/$B$37)*100</f>
        <v>7.766143106457242</v>
      </c>
      <c r="D46" s="65"/>
      <c r="E46" s="78" t="s">
        <v>258</v>
      </c>
      <c r="F46" s="97">
        <v>26759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51768</v>
      </c>
      <c r="G48" s="112" t="s">
        <v>423</v>
      </c>
    </row>
    <row r="49" spans="1:7" ht="13.5" thickBot="1">
      <c r="A49" s="82" t="s">
        <v>17</v>
      </c>
      <c r="B49" s="98">
        <v>17</v>
      </c>
      <c r="C49" s="105">
        <f aca="true" t="shared" si="4" ref="C49:C55">(B49/$B$37)*100</f>
        <v>0.7417102966841187</v>
      </c>
      <c r="D49" s="87"/>
      <c r="E49" s="88" t="s">
        <v>264</v>
      </c>
      <c r="F49" s="113">
        <v>35000</v>
      </c>
      <c r="G49" s="114" t="s">
        <v>423</v>
      </c>
    </row>
    <row r="50" spans="1:7" ht="13.5" thickTop="1">
      <c r="A50" s="82" t="s">
        <v>278</v>
      </c>
      <c r="B50" s="98">
        <v>185</v>
      </c>
      <c r="C50" s="105">
        <f t="shared" si="4"/>
        <v>8.071553228621292</v>
      </c>
      <c r="D50" s="65"/>
      <c r="E50" s="78"/>
      <c r="F50" s="86"/>
      <c r="G50" s="85"/>
    </row>
    <row r="51" spans="1:7" ht="12.75">
      <c r="A51" s="82" t="s">
        <v>279</v>
      </c>
      <c r="B51" s="98">
        <v>134</v>
      </c>
      <c r="C51" s="105">
        <f t="shared" si="4"/>
        <v>5.846422338568935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134</v>
      </c>
      <c r="C52" s="105">
        <f t="shared" si="4"/>
        <v>5.846422338568935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317</v>
      </c>
      <c r="C53" s="105">
        <f t="shared" si="4"/>
        <v>13.830715532286215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134</v>
      </c>
      <c r="C54" s="105">
        <f t="shared" si="4"/>
        <v>5.846422338568935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90</v>
      </c>
      <c r="C55" s="105">
        <f t="shared" si="4"/>
        <v>3.926701570680628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118</v>
      </c>
      <c r="C57" s="105">
        <f>(B57/$B$37)*100</f>
        <v>5.148342059336824</v>
      </c>
      <c r="D57" s="65"/>
      <c r="E57" s="79" t="s">
        <v>246</v>
      </c>
      <c r="F57" s="80">
        <v>12</v>
      </c>
      <c r="G57" s="81">
        <f>(F57/L57)*100</f>
        <v>0.9375</v>
      </c>
      <c r="H57" s="79" t="s">
        <v>246</v>
      </c>
      <c r="L57" s="15">
        <v>1280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12</v>
      </c>
      <c r="G58" s="105">
        <f>(F58/L58)*100</f>
        <v>1.694915254237288</v>
      </c>
      <c r="H58" s="78" t="s">
        <v>280</v>
      </c>
      <c r="L58" s="15">
        <v>708</v>
      </c>
    </row>
    <row r="59" spans="1:12" ht="12.75">
      <c r="A59" s="82" t="s">
        <v>274</v>
      </c>
      <c r="B59" s="98">
        <v>257</v>
      </c>
      <c r="C59" s="105">
        <f>(B59/$B$37)*100</f>
        <v>11.212914485165793</v>
      </c>
      <c r="D59" s="65"/>
      <c r="E59" s="78" t="s">
        <v>282</v>
      </c>
      <c r="F59" s="97">
        <v>0</v>
      </c>
      <c r="G59" s="105">
        <f>(F59/L59)*100</f>
        <v>0</v>
      </c>
      <c r="H59" s="78" t="s">
        <v>282</v>
      </c>
      <c r="L59" s="15">
        <v>242</v>
      </c>
    </row>
    <row r="60" spans="1:7" ht="12.75">
      <c r="A60" s="82" t="s">
        <v>275</v>
      </c>
      <c r="B60" s="98">
        <v>490</v>
      </c>
      <c r="C60" s="105">
        <f>(B60/$B$37)*100</f>
        <v>21.37870855148342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159</v>
      </c>
      <c r="C62" s="105">
        <f>(B62/$B$37)*100</f>
        <v>6.9371727748691105</v>
      </c>
      <c r="D62" s="65"/>
      <c r="E62" s="79" t="s">
        <v>285</v>
      </c>
      <c r="F62" s="80">
        <v>6</v>
      </c>
      <c r="G62" s="81">
        <f>(F62/L62)*100</f>
        <v>3.061224489795918</v>
      </c>
      <c r="H62" s="79" t="s">
        <v>119</v>
      </c>
      <c r="L62" s="15">
        <v>196</v>
      </c>
    </row>
    <row r="63" spans="1:12" ht="12.75">
      <c r="A63" s="61" t="s">
        <v>18</v>
      </c>
      <c r="B63" s="98">
        <v>80</v>
      </c>
      <c r="C63" s="105">
        <f>(B63/$B$37)*100</f>
        <v>3.4904013961605584</v>
      </c>
      <c r="D63" s="65"/>
      <c r="E63" s="78" t="s">
        <v>280</v>
      </c>
      <c r="F63" s="97">
        <v>6</v>
      </c>
      <c r="G63" s="105">
        <f>(F63/L63)*100</f>
        <v>14.634146341463413</v>
      </c>
      <c r="H63" s="78" t="s">
        <v>280</v>
      </c>
      <c r="L63" s="15">
        <v>41</v>
      </c>
    </row>
    <row r="64" spans="1:12" ht="12.75">
      <c r="A64" s="82" t="s">
        <v>276</v>
      </c>
      <c r="B64" s="98">
        <v>177</v>
      </c>
      <c r="C64" s="105">
        <f>(B64/$B$37)*100</f>
        <v>7.722513089005235</v>
      </c>
      <c r="D64" s="65"/>
      <c r="E64" s="78" t="s">
        <v>282</v>
      </c>
      <c r="F64" s="97">
        <v>0</v>
      </c>
      <c r="G64" s="105">
        <v>0</v>
      </c>
      <c r="H64" s="78" t="s">
        <v>282</v>
      </c>
      <c r="L64" s="15">
        <v>0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72</v>
      </c>
      <c r="G66" s="81">
        <f aca="true" t="shared" si="5" ref="G66:G71">(F66/L66)*100</f>
        <v>1.5841584158415842</v>
      </c>
      <c r="H66" s="79" t="s">
        <v>286</v>
      </c>
      <c r="L66" s="15">
        <v>4545</v>
      </c>
    </row>
    <row r="67" spans="1:12" ht="12.75">
      <c r="A67" s="82" t="s">
        <v>288</v>
      </c>
      <c r="B67" s="97">
        <v>1766</v>
      </c>
      <c r="C67" s="105">
        <f>(B67/$B$37)*100</f>
        <v>77.05061082024433</v>
      </c>
      <c r="D67" s="65"/>
      <c r="E67" s="78" t="s">
        <v>424</v>
      </c>
      <c r="F67" s="97">
        <v>54</v>
      </c>
      <c r="G67" s="105">
        <f t="shared" si="5"/>
        <v>1.611459265890779</v>
      </c>
      <c r="H67" s="78" t="s">
        <v>424</v>
      </c>
      <c r="L67" s="15">
        <v>3351</v>
      </c>
    </row>
    <row r="68" spans="1:12" ht="12.75">
      <c r="A68" s="82" t="s">
        <v>290</v>
      </c>
      <c r="B68" s="97">
        <v>383</v>
      </c>
      <c r="C68" s="105">
        <f>(B68/$B$37)*100</f>
        <v>16.71029668411867</v>
      </c>
      <c r="D68" s="65"/>
      <c r="E68" s="78" t="s">
        <v>289</v>
      </c>
      <c r="F68" s="97">
        <v>0</v>
      </c>
      <c r="G68" s="105">
        <f t="shared" si="5"/>
        <v>0</v>
      </c>
      <c r="H68" s="78" t="s">
        <v>289</v>
      </c>
      <c r="L68" s="15">
        <v>589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18</v>
      </c>
      <c r="G69" s="105">
        <f t="shared" si="5"/>
        <v>1.507537688442211</v>
      </c>
      <c r="H69" s="78" t="s">
        <v>291</v>
      </c>
      <c r="L69" s="15">
        <v>1194</v>
      </c>
    </row>
    <row r="70" spans="1:12" ht="12.75">
      <c r="A70" s="82" t="s">
        <v>101</v>
      </c>
      <c r="B70" s="97">
        <v>128</v>
      </c>
      <c r="C70" s="105">
        <f>(B70/$B$37)*100</f>
        <v>5.5846422338568935</v>
      </c>
      <c r="D70" s="65"/>
      <c r="E70" s="78" t="s">
        <v>292</v>
      </c>
      <c r="F70" s="97">
        <v>18</v>
      </c>
      <c r="G70" s="105">
        <f t="shared" si="5"/>
        <v>2.0202020202020203</v>
      </c>
      <c r="H70" s="78" t="s">
        <v>292</v>
      </c>
      <c r="L70" s="15">
        <v>891</v>
      </c>
    </row>
    <row r="71" spans="1:12" ht="13.5" thickBot="1">
      <c r="A71" s="90" t="s">
        <v>96</v>
      </c>
      <c r="B71" s="110">
        <v>15</v>
      </c>
      <c r="C71" s="111">
        <f>(B71/$B$37)*100</f>
        <v>0.6544502617801047</v>
      </c>
      <c r="D71" s="91"/>
      <c r="E71" s="92" t="s">
        <v>293</v>
      </c>
      <c r="F71" s="110">
        <v>35</v>
      </c>
      <c r="G71" s="119">
        <f t="shared" si="5"/>
        <v>7.72626931567329</v>
      </c>
      <c r="H71" s="92" t="s">
        <v>293</v>
      </c>
      <c r="L71" s="15">
        <v>453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1692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1653</v>
      </c>
      <c r="G9" s="81">
        <f>(F9/$F$9)*100</f>
        <v>100</v>
      </c>
      <c r="I9" s="53"/>
    </row>
    <row r="10" spans="1:7" ht="12.75">
      <c r="A10" s="36" t="s">
        <v>299</v>
      </c>
      <c r="B10" s="97">
        <v>1577</v>
      </c>
      <c r="C10" s="105">
        <f aca="true" t="shared" si="0" ref="C10:C18">(B10/$B$8)*100</f>
        <v>93.2033096926714</v>
      </c>
      <c r="E10" s="32" t="s">
        <v>300</v>
      </c>
      <c r="F10" s="97">
        <v>1625</v>
      </c>
      <c r="G10" s="105">
        <f>(F10/$F$9)*100</f>
        <v>98.30611010284332</v>
      </c>
    </row>
    <row r="11" spans="1:7" ht="12.75">
      <c r="A11" s="36" t="s">
        <v>301</v>
      </c>
      <c r="B11" s="97">
        <v>9</v>
      </c>
      <c r="C11" s="105">
        <f t="shared" si="0"/>
        <v>0.5319148936170213</v>
      </c>
      <c r="E11" s="32" t="s">
        <v>302</v>
      </c>
      <c r="F11" s="97">
        <v>20</v>
      </c>
      <c r="G11" s="105">
        <f>(F11/$F$9)*100</f>
        <v>1.2099213551119177</v>
      </c>
    </row>
    <row r="12" spans="1:7" ht="12.75">
      <c r="A12" s="36" t="s">
        <v>303</v>
      </c>
      <c r="B12" s="97">
        <v>25</v>
      </c>
      <c r="C12" s="105">
        <f t="shared" si="0"/>
        <v>1.4775413711583925</v>
      </c>
      <c r="E12" s="32" t="s">
        <v>304</v>
      </c>
      <c r="F12" s="97">
        <v>8</v>
      </c>
      <c r="G12" s="105">
        <f>(F12/$F$9)*100</f>
        <v>0.48396854204476714</v>
      </c>
    </row>
    <row r="13" spans="1:7" ht="12.75">
      <c r="A13" s="36" t="s">
        <v>305</v>
      </c>
      <c r="B13" s="97">
        <v>8</v>
      </c>
      <c r="C13" s="105">
        <f t="shared" si="0"/>
        <v>0.4728132387706856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0</v>
      </c>
      <c r="C14" s="105">
        <f t="shared" si="0"/>
        <v>0</v>
      </c>
      <c r="E14" s="42" t="s">
        <v>307</v>
      </c>
      <c r="F14" s="80">
        <v>1418</v>
      </c>
      <c r="G14" s="81">
        <f>(F14/$F$14)*100</f>
        <v>100</v>
      </c>
    </row>
    <row r="15" spans="1:7" ht="12.75">
      <c r="A15" s="36" t="s">
        <v>308</v>
      </c>
      <c r="B15" s="97">
        <v>73</v>
      </c>
      <c r="C15" s="105">
        <f t="shared" si="0"/>
        <v>4.314420803782506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0</v>
      </c>
      <c r="C16" s="105">
        <f t="shared" si="0"/>
        <v>0</v>
      </c>
      <c r="E16" s="1" t="s">
        <v>311</v>
      </c>
      <c r="F16" s="97">
        <v>7</v>
      </c>
      <c r="G16" s="105">
        <f>(F16/$F$14)*100</f>
        <v>0.4936530324400564</v>
      </c>
    </row>
    <row r="17" spans="1:7" ht="12.75">
      <c r="A17" s="36" t="s">
        <v>312</v>
      </c>
      <c r="B17" s="97">
        <v>0</v>
      </c>
      <c r="C17" s="105">
        <f t="shared" si="0"/>
        <v>0</v>
      </c>
      <c r="E17" s="1" t="s">
        <v>313</v>
      </c>
      <c r="F17" s="97">
        <v>7</v>
      </c>
      <c r="G17" s="105">
        <f aca="true" t="shared" si="1" ref="G17:G23">(F17/$F$14)*100</f>
        <v>0.4936530324400564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490</v>
      </c>
      <c r="G18" s="105">
        <f t="shared" si="1"/>
        <v>34.55571227080395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670</v>
      </c>
      <c r="G19" s="105">
        <f t="shared" si="1"/>
        <v>47.249647390691116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169</v>
      </c>
      <c r="G20" s="105">
        <f t="shared" si="1"/>
        <v>11.918194640338504</v>
      </c>
    </row>
    <row r="21" spans="1:7" ht="12.75">
      <c r="A21" s="36" t="s">
        <v>318</v>
      </c>
      <c r="B21" s="98">
        <v>7</v>
      </c>
      <c r="C21" s="105">
        <f aca="true" t="shared" si="2" ref="C21:C28">(B21/$B$8)*100</f>
        <v>0.41371158392434987</v>
      </c>
      <c r="E21" s="1" t="s">
        <v>319</v>
      </c>
      <c r="F21" s="97">
        <v>49</v>
      </c>
      <c r="G21" s="105">
        <f t="shared" si="1"/>
        <v>3.4555712270803953</v>
      </c>
    </row>
    <row r="22" spans="1:7" ht="12.75">
      <c r="A22" s="36" t="s">
        <v>320</v>
      </c>
      <c r="B22" s="98">
        <v>21</v>
      </c>
      <c r="C22" s="105">
        <f t="shared" si="2"/>
        <v>1.2411347517730498</v>
      </c>
      <c r="E22" s="1" t="s">
        <v>321</v>
      </c>
      <c r="F22" s="97">
        <v>26</v>
      </c>
      <c r="G22" s="105">
        <f t="shared" si="1"/>
        <v>1.8335684062059237</v>
      </c>
    </row>
    <row r="23" spans="1:7" ht="12.75">
      <c r="A23" s="36" t="s">
        <v>322</v>
      </c>
      <c r="B23" s="98">
        <v>6</v>
      </c>
      <c r="C23" s="105">
        <f t="shared" si="2"/>
        <v>0.3546099290780142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43</v>
      </c>
      <c r="C24" s="105">
        <f t="shared" si="2"/>
        <v>2.541371158392435</v>
      </c>
      <c r="E24" s="1" t="s">
        <v>325</v>
      </c>
      <c r="F24" s="97">
        <v>161100</v>
      </c>
      <c r="G24" s="112" t="s">
        <v>423</v>
      </c>
    </row>
    <row r="25" spans="1:7" ht="12.75">
      <c r="A25" s="36" t="s">
        <v>326</v>
      </c>
      <c r="B25" s="97">
        <v>130</v>
      </c>
      <c r="C25" s="105">
        <f t="shared" si="2"/>
        <v>7.68321513002364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333</v>
      </c>
      <c r="C26" s="105">
        <f t="shared" si="2"/>
        <v>19.680851063829788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789</v>
      </c>
      <c r="C27" s="105">
        <f t="shared" si="2"/>
        <v>46.63120567375886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363</v>
      </c>
      <c r="C28" s="105">
        <f t="shared" si="2"/>
        <v>21.45390070921986</v>
      </c>
      <c r="E28" s="32" t="s">
        <v>338</v>
      </c>
      <c r="F28" s="97">
        <v>1058</v>
      </c>
      <c r="G28" s="105">
        <f aca="true" t="shared" si="3" ref="G28:G35">(F28/$F$14)*100</f>
        <v>74.61212976022567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9</v>
      </c>
      <c r="C31" s="105">
        <f aca="true" t="shared" si="4" ref="C31:C39">(B31/$B$8)*100</f>
        <v>0.5319148936170213</v>
      </c>
      <c r="E31" s="32" t="s">
        <v>343</v>
      </c>
      <c r="F31" s="97">
        <v>57</v>
      </c>
      <c r="G31" s="105">
        <f t="shared" si="3"/>
        <v>4.019746121297603</v>
      </c>
    </row>
    <row r="32" spans="1:7" ht="12.75">
      <c r="A32" s="36" t="s">
        <v>344</v>
      </c>
      <c r="B32" s="97">
        <v>16</v>
      </c>
      <c r="C32" s="105">
        <f t="shared" si="4"/>
        <v>0.9456264775413712</v>
      </c>
      <c r="E32" s="32" t="s">
        <v>345</v>
      </c>
      <c r="F32" s="97">
        <v>101</v>
      </c>
      <c r="G32" s="105">
        <f t="shared" si="3"/>
        <v>7.122708039492243</v>
      </c>
    </row>
    <row r="33" spans="1:7" ht="12.75">
      <c r="A33" s="36" t="s">
        <v>346</v>
      </c>
      <c r="B33" s="97">
        <v>48</v>
      </c>
      <c r="C33" s="105">
        <f t="shared" si="4"/>
        <v>2.8368794326241136</v>
      </c>
      <c r="E33" s="32" t="s">
        <v>347</v>
      </c>
      <c r="F33" s="97">
        <v>427</v>
      </c>
      <c r="G33" s="105">
        <f t="shared" si="3"/>
        <v>30.112834978843438</v>
      </c>
    </row>
    <row r="34" spans="1:7" ht="12.75">
      <c r="A34" s="36" t="s">
        <v>348</v>
      </c>
      <c r="B34" s="97">
        <v>75</v>
      </c>
      <c r="C34" s="105">
        <f t="shared" si="4"/>
        <v>4.432624113475177</v>
      </c>
      <c r="E34" s="32" t="s">
        <v>349</v>
      </c>
      <c r="F34" s="97">
        <v>395</v>
      </c>
      <c r="G34" s="105">
        <f t="shared" si="3"/>
        <v>27.856135401974612</v>
      </c>
    </row>
    <row r="35" spans="1:7" ht="12.75">
      <c r="A35" s="36" t="s">
        <v>350</v>
      </c>
      <c r="B35" s="97">
        <v>271</v>
      </c>
      <c r="C35" s="105">
        <f t="shared" si="4"/>
        <v>16.016548463356976</v>
      </c>
      <c r="E35" s="32" t="s">
        <v>351</v>
      </c>
      <c r="F35" s="97">
        <v>78</v>
      </c>
      <c r="G35" s="105">
        <f t="shared" si="3"/>
        <v>5.500705218617771</v>
      </c>
    </row>
    <row r="36" spans="1:7" ht="12.75">
      <c r="A36" s="36" t="s">
        <v>352</v>
      </c>
      <c r="B36" s="97">
        <v>413</v>
      </c>
      <c r="C36" s="105">
        <f t="shared" si="4"/>
        <v>24.408983451536642</v>
      </c>
      <c r="E36" s="32" t="s">
        <v>353</v>
      </c>
      <c r="F36" s="97">
        <v>1434</v>
      </c>
      <c r="G36" s="112" t="s">
        <v>423</v>
      </c>
    </row>
    <row r="37" spans="1:7" ht="12.75">
      <c r="A37" s="36" t="s">
        <v>354</v>
      </c>
      <c r="B37" s="97">
        <v>382</v>
      </c>
      <c r="C37" s="105">
        <f t="shared" si="4"/>
        <v>22.576832151300234</v>
      </c>
      <c r="E37" s="32" t="s">
        <v>355</v>
      </c>
      <c r="F37" s="97">
        <v>360</v>
      </c>
      <c r="G37" s="105">
        <f>(F37/$F$14)*100</f>
        <v>25.38787023977433</v>
      </c>
    </row>
    <row r="38" spans="1:7" ht="12.75">
      <c r="A38" s="36" t="s">
        <v>356</v>
      </c>
      <c r="B38" s="97">
        <v>251</v>
      </c>
      <c r="C38" s="105">
        <f t="shared" si="4"/>
        <v>14.83451536643026</v>
      </c>
      <c r="E38" s="32" t="s">
        <v>353</v>
      </c>
      <c r="F38" s="97">
        <v>535</v>
      </c>
      <c r="G38" s="112" t="s">
        <v>423</v>
      </c>
    </row>
    <row r="39" spans="1:7" ht="12.75">
      <c r="A39" s="36" t="s">
        <v>357</v>
      </c>
      <c r="B39" s="97">
        <v>227</v>
      </c>
      <c r="C39" s="105">
        <f t="shared" si="4"/>
        <v>13.416075650118204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6.5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1653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400</v>
      </c>
      <c r="G43" s="105">
        <f aca="true" t="shared" si="5" ref="G43:G48">(F43/$F$14)*100</f>
        <v>28.208744710860366</v>
      </c>
    </row>
    <row r="44" spans="1:7" ht="12.75">
      <c r="A44" s="36" t="s">
        <v>371</v>
      </c>
      <c r="B44" s="98">
        <v>159</v>
      </c>
      <c r="C44" s="105">
        <f aca="true" t="shared" si="6" ref="C44:C49">(B44/$B$42)*100</f>
        <v>9.618874773139746</v>
      </c>
      <c r="E44" s="32" t="s">
        <v>372</v>
      </c>
      <c r="F44" s="97">
        <v>199</v>
      </c>
      <c r="G44" s="105">
        <f t="shared" si="5"/>
        <v>14.033850493653032</v>
      </c>
    </row>
    <row r="45" spans="1:7" ht="12.75">
      <c r="A45" s="36" t="s">
        <v>373</v>
      </c>
      <c r="B45" s="98">
        <v>360</v>
      </c>
      <c r="C45" s="105">
        <f t="shared" si="6"/>
        <v>21.77858439201452</v>
      </c>
      <c r="E45" s="32" t="s">
        <v>374</v>
      </c>
      <c r="F45" s="97">
        <v>222</v>
      </c>
      <c r="G45" s="105">
        <f t="shared" si="5"/>
        <v>15.655853314527505</v>
      </c>
    </row>
    <row r="46" spans="1:7" ht="12.75">
      <c r="A46" s="36" t="s">
        <v>375</v>
      </c>
      <c r="B46" s="98">
        <v>334</v>
      </c>
      <c r="C46" s="105">
        <f t="shared" si="6"/>
        <v>20.205686630369026</v>
      </c>
      <c r="E46" s="32" t="s">
        <v>376</v>
      </c>
      <c r="F46" s="97">
        <v>207</v>
      </c>
      <c r="G46" s="105">
        <f t="shared" si="5"/>
        <v>14.598025387870239</v>
      </c>
    </row>
    <row r="47" spans="1:7" ht="12.75">
      <c r="A47" s="36" t="s">
        <v>377</v>
      </c>
      <c r="B47" s="97">
        <v>266</v>
      </c>
      <c r="C47" s="105">
        <f t="shared" si="6"/>
        <v>16.091954022988507</v>
      </c>
      <c r="E47" s="32" t="s">
        <v>378</v>
      </c>
      <c r="F47" s="97">
        <v>151</v>
      </c>
      <c r="G47" s="105">
        <f t="shared" si="5"/>
        <v>10.648801128349788</v>
      </c>
    </row>
    <row r="48" spans="1:7" ht="12.75">
      <c r="A48" s="36" t="s">
        <v>379</v>
      </c>
      <c r="B48" s="97">
        <v>238</v>
      </c>
      <c r="C48" s="105">
        <f t="shared" si="6"/>
        <v>14.398064125831823</v>
      </c>
      <c r="E48" s="32" t="s">
        <v>380</v>
      </c>
      <c r="F48" s="97">
        <v>239</v>
      </c>
      <c r="G48" s="105">
        <f t="shared" si="5"/>
        <v>16.854724964739066</v>
      </c>
    </row>
    <row r="49" spans="1:7" ht="12.75">
      <c r="A49" s="36" t="s">
        <v>381</v>
      </c>
      <c r="B49" s="97">
        <v>296</v>
      </c>
      <c r="C49" s="105">
        <f t="shared" si="6"/>
        <v>17.906836055656385</v>
      </c>
      <c r="E49" s="32" t="s">
        <v>382</v>
      </c>
      <c r="F49" s="97">
        <v>0</v>
      </c>
      <c r="G49" s="105">
        <f>(F49/$F$14)*100</f>
        <v>0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188</v>
      </c>
      <c r="G51" s="81">
        <f>(F51/F$51)*100</f>
        <v>100</v>
      </c>
    </row>
    <row r="52" spans="1:7" ht="12.75">
      <c r="A52" s="4" t="s">
        <v>385</v>
      </c>
      <c r="B52" s="97">
        <v>25</v>
      </c>
      <c r="C52" s="105">
        <f>(B52/$B$42)*100</f>
        <v>1.5124016938898972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531</v>
      </c>
      <c r="C53" s="105">
        <f>(B53/$B$42)*100</f>
        <v>32.12341197822142</v>
      </c>
      <c r="E53" s="32" t="s">
        <v>388</v>
      </c>
      <c r="F53" s="97">
        <v>0</v>
      </c>
      <c r="G53" s="105">
        <f>(F53/F$51)*100</f>
        <v>0</v>
      </c>
    </row>
    <row r="54" spans="1:7" ht="12.75">
      <c r="A54" s="4" t="s">
        <v>389</v>
      </c>
      <c r="B54" s="97">
        <v>795</v>
      </c>
      <c r="C54" s="105">
        <f>(B54/$B$42)*100</f>
        <v>48.09437386569873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302</v>
      </c>
      <c r="C55" s="105">
        <f>(B55/$B$42)*100</f>
        <v>18.269812462189957</v>
      </c>
      <c r="E55" s="32" t="s">
        <v>392</v>
      </c>
      <c r="F55" s="97">
        <v>15</v>
      </c>
      <c r="G55" s="105">
        <f t="shared" si="7"/>
        <v>7.9787234042553195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82</v>
      </c>
      <c r="G56" s="105">
        <f t="shared" si="7"/>
        <v>43.61702127659575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19</v>
      </c>
      <c r="G57" s="105">
        <f t="shared" si="7"/>
        <v>10.106382978723403</v>
      </c>
    </row>
    <row r="58" spans="1:7" ht="12.75">
      <c r="A58" s="36" t="s">
        <v>396</v>
      </c>
      <c r="B58" s="97">
        <v>1425</v>
      </c>
      <c r="C58" s="105">
        <f aca="true" t="shared" si="8" ref="C58:C66">(B58/$B$42)*100</f>
        <v>86.20689655172413</v>
      </c>
      <c r="E58" s="32" t="s">
        <v>397</v>
      </c>
      <c r="F58" s="97">
        <v>64</v>
      </c>
      <c r="G58" s="105">
        <f t="shared" si="7"/>
        <v>34.04255319148936</v>
      </c>
    </row>
    <row r="59" spans="1:7" ht="12.75">
      <c r="A59" s="36" t="s">
        <v>398</v>
      </c>
      <c r="B59" s="97">
        <v>13</v>
      </c>
      <c r="C59" s="105">
        <f t="shared" si="8"/>
        <v>0.7864488808227466</v>
      </c>
      <c r="E59" s="32" t="s">
        <v>399</v>
      </c>
      <c r="F59" s="98">
        <v>0</v>
      </c>
      <c r="G59" s="105">
        <f t="shared" si="7"/>
        <v>0</v>
      </c>
    </row>
    <row r="60" spans="1:7" ht="12.75">
      <c r="A60" s="36" t="s">
        <v>400</v>
      </c>
      <c r="B60" s="97">
        <v>48</v>
      </c>
      <c r="C60" s="105">
        <f t="shared" si="8"/>
        <v>2.9038112522686026</v>
      </c>
      <c r="E60" s="32" t="s">
        <v>401</v>
      </c>
      <c r="F60" s="97">
        <v>8</v>
      </c>
      <c r="G60" s="105">
        <f t="shared" si="7"/>
        <v>4.25531914893617</v>
      </c>
    </row>
    <row r="61" spans="1:7" ht="12.75">
      <c r="A61" s="36" t="s">
        <v>402</v>
      </c>
      <c r="B61" s="97">
        <v>158</v>
      </c>
      <c r="C61" s="105">
        <f t="shared" si="8"/>
        <v>9.55837870538415</v>
      </c>
      <c r="E61" s="32" t="s">
        <v>325</v>
      </c>
      <c r="F61" s="97">
        <v>742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9</v>
      </c>
      <c r="C63" s="105">
        <f t="shared" si="8"/>
        <v>0.5444646098003629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28</v>
      </c>
      <c r="G65" s="105">
        <f aca="true" t="shared" si="9" ref="G65:G71">(F65/F$51)*100</f>
        <v>14.893617021276595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20</v>
      </c>
      <c r="G66" s="105">
        <f t="shared" si="9"/>
        <v>10.638297872340425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15</v>
      </c>
      <c r="G67" s="105">
        <f t="shared" si="9"/>
        <v>7.9787234042553195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12</v>
      </c>
      <c r="G68" s="105">
        <f t="shared" si="9"/>
        <v>6.382978723404255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18</v>
      </c>
      <c r="G69" s="105">
        <f t="shared" si="9"/>
        <v>9.574468085106384</v>
      </c>
    </row>
    <row r="70" spans="1:7" ht="12.75">
      <c r="A70" s="36" t="s">
        <v>413</v>
      </c>
      <c r="B70" s="97">
        <v>0</v>
      </c>
      <c r="C70" s="105">
        <f>(B70/$B$42)*100</f>
        <v>0</v>
      </c>
      <c r="E70" s="32" t="s">
        <v>380</v>
      </c>
      <c r="F70" s="97">
        <v>87</v>
      </c>
      <c r="G70" s="105">
        <f t="shared" si="9"/>
        <v>46.27659574468085</v>
      </c>
    </row>
    <row r="71" spans="1:7" ht="12.75">
      <c r="A71" s="54" t="s">
        <v>414</v>
      </c>
      <c r="B71" s="103">
        <v>9</v>
      </c>
      <c r="C71" s="115">
        <f>(B71/$B$42)*100</f>
        <v>0.5444646098003629</v>
      </c>
      <c r="D71" s="41"/>
      <c r="E71" s="44" t="s">
        <v>382</v>
      </c>
      <c r="F71" s="103">
        <v>8</v>
      </c>
      <c r="G71" s="115">
        <f t="shared" si="9"/>
        <v>4.25531914893617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2002-06-24T12:58:34Z</dcterms:modified>
  <cp:category/>
  <cp:version/>
  <cp:contentType/>
  <cp:contentStatus/>
</cp:coreProperties>
</file>